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59" documentId="120_S{2AC9BD13-BADA-5192-A53E-5A8FF88502F6}" xr6:coauthVersionLast="47" xr6:coauthVersionMax="47" xr10:uidLastSave="{97C89F04-680D-49C8-A508-FE9D0B236BE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<sst xmlns="http://schemas.openxmlformats.org/spreadsheetml/2006/main" count="180292" uniqueCount="39131">
  <si>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</si>
  <si>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</si>
  <si>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</si>
  <si>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</si>
  <si>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</si>
  <si>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</si>
  <si>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</si>
  <si>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</si>
  <si>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</si>
  <si>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</si>
  <si>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</si>
  <si>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</si>
  <si>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</si>
  <si>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</si>
  <si>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</si>
  <si>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</si>
  <si>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</si>
  <si>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</si>
  <si>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</si>
  <si>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</si>
  <si>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</si>
  <si>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</si>
  <si>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</si>
  <si>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</si>
  <si>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</si>
  <si>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</si>
  <si>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</si>
  <si>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</si>
  <si>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</si>
  <si>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</si>
  <si>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</si>
  <si>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</si>
  <si>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</si>
  <si>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</si>
  <si>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</si>
  <si>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</si>
  <si>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</si>
  <si>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</si>
  <si>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</si>
  <si>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</si>
  <si>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</si>
  <si>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</si>
  <si>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</si>
  <si>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</si>
  <si>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</si>
  <si>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</si>
  <si>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</si>
  <si>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</si>
  <si>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</si>
  <si>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</si>
  <si>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</si>
  <si>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</si>
  <si>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</si>
  <si>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</si>
  <si>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</si>
  <si>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</si>
  <si>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</si>
  <si>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</si>
  <si>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</si>
  <si>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</si>
  <si>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</si>
  <si>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</si>
  <si>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</si>
  <si>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</si>
  <si>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</si>
  <si>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</si>
  <si>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</si>
  <si>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</si>
  <si>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</si>
  <si>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</si>
  <si>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</si>
  <si>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</si>
  <si>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</si>
  <si>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</si>
  <si>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</si>
  <si>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</si>
  <si>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</si>
  <si>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</si>
  <si>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</si>
  <si>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</si>
  <si>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</si>
  <si>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</si>
  <si>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</si>
  <si>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</si>
  <si>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</si>
  <si>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</si>
  <si>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</si>
  <si>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</si>
  <si>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</si>
  <si>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</si>
  <si>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</si>
  <si>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</si>
  <si>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</si>
  <si>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</si>
  <si>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</si>
  <si>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</si>
  <si>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</si>
  <si>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</si>
  <si>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</si>
  <si>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</si>
  <si>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</si>
  <si>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</si>
  <si>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</si>
  <si>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</si>
  <si>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</si>
  <si>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</si>
  <si>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</si>
  <si>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</si>
  <si>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</si>
  <si>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</si>
  <si>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</si>
  <si>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</si>
  <si>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</si>
  <si>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</si>
  <si>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</si>
  <si>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</si>
  <si>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</si>
  <si>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</si>
  <si>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</si>
  <si>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</si>
  <si>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</si>
  <si>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</si>
  <si>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</si>
  <si>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</si>
  <si>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</si>
  <si>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</si>
  <si>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</si>
  <si>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</si>
  <si>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</si>
  <si>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</si>
  <si>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</si>
  <si>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</si>
  <si>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</si>
  <si>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</si>
  <si>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</si>
  <si>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</si>
  <si>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</si>
  <si>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</si>
  <si>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</si>
  <si>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</si>
  <si>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</si>
  <si>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</si>
  <si>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</si>
  <si>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</si>
  <si>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</si>
  <si>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</si>
  <si>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</si>
  <si>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</si>
  <si>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</si>
  <si>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</si>
  <si>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</si>
  <si>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</si>
  <si>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</si>
  <si>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</si>
  <si>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</si>
  <si>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</si>
  <si>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</si>
  <si>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</si>
  <si>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</si>
  <si>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</si>
  <si>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</si>
  <si>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</si>
  <si>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</si>
  <si>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</si>
  <si>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</si>
  <si>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</si>
  <si>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</si>
  <si>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</si>
  <si>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</si>
  <si>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</si>
  <si>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</si>
  <si>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</si>
  <si>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</si>
  <si>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</si>
  <si>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</si>
  <si>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</si>
  <si>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</si>
  <si>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</si>
  <si>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</si>
  <si>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</si>
  <si>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</si>
  <si>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</si>
  <si>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</si>
  <si>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</si>
  <si>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</si>
  <si>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</si>
  <si>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</si>
  <si>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</si>
  <si>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</si>
  <si>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</si>
  <si>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</si>
  <si>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</si>
  <si>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</si>
  <si>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</si>
  <si>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</si>
  <si>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</si>
  <si>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</si>
  <si>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</si>
  <si>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</si>
  <si>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</si>
  <si>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</si>
  <si>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</si>
  <si>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</si>
  <si>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</si>
  <si>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</si>
  <si>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</si>
  <si>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</si>
  <si>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</si>
  <si>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</si>
  <si>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</si>
  <si>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</si>
  <si>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</si>
  <si>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</si>
  <si>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</si>
  <si>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</si>
  <si>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</si>
  <si>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</si>
  <si>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</si>
  <si>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</si>
  <si>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</si>
  <si>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</si>
  <si>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</si>
  <si>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</si>
  <si>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</si>
  <si>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</si>
  <si>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</si>
  <si>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</si>
  <si>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</si>
  <si>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</si>
  <si>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</si>
  <si>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</si>
  <si>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</si>
  <si>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</si>
  <si>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</si>
  <si>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</si>
  <si>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</si>
  <si>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</si>
  <si>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</si>
  <si>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</si>
  <si>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</si>
  <si>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</si>
  <si>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</si>
  <si>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</si>
  <si>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</si>
  <si>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</si>
  <si>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</si>
  <si>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</si>
  <si>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</si>
  <si>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</si>
  <si>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</si>
  <si>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</si>
  <si>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</si>
  <si>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</si>
  <si>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</si>
  <si>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</si>
  <si>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</si>
  <si>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</si>
  <si>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</si>
  <si>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</si>
  <si>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</si>
  <si>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</si>
  <si>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</si>
  <si>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</si>
  <si>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</si>
  <si>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</si>
  <si>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</si>
  <si>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</si>
  <si>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</si>
  <si>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</si>
  <si>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</si>
  <si>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</si>
  <si>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</si>
  <si>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</si>
  <si>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</si>
  <si>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</si>
  <si>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</si>
  <si>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</si>
  <si>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</si>
  <si>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</si>
  <si>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</si>
  <si>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</si>
  <si>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</si>
  <si>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</si>
  <si>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</si>
  <si>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</si>
  <si>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</si>
  <si>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</si>
  <si>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</si>
  <si>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</si>
  <si>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</si>
  <si>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</si>
  <si>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</si>
  <si>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</si>
  <si>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</si>
  <si>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</si>
  <si>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</si>
  <si>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</si>
  <si>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</si>
  <si>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</si>
  <si>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</si>
  <si>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</si>
  <si>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</si>
  <si>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</si>
  <si>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</si>
  <si>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</si>
  <si>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</si>
  <si>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</si>
  <si>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</si>
  <si>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</si>
  <si>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</si>
  <si>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</si>
  <si>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</si>
  <si>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</si>
  <si>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</si>
  <si>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</si>
  <si>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</si>
  <si>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</si>
  <si>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</si>
  <si>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</si>
  <si>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</si>
  <si>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</si>
  <si>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</si>
  <si>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</si>
  <si>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</si>
  <si>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</si>
  <si>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</si>
  <si>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</si>
  <si>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</si>
  <si>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</si>
  <si>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</si>
  <si>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</si>
  <si>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</si>
  <si>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</si>
  <si>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</si>
  <si>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</si>
  <si>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</si>
  <si>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</si>
  <si>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</si>
  <si>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</si>
  <si>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</si>
  <si>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</si>
  <si>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</si>
  <si>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</si>
  <si>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</si>
  <si>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</si>
  <si>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</si>
  <si>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</si>
  <si>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</si>
  <si>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</si>
  <si>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</si>
  <si>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</si>
  <si>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</si>
  <si>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</si>
  <si>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</si>
  <si>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</si>
  <si>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</si>
  <si>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</si>
  <si>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</si>
  <si>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</si>
  <si>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</si>
  <si>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</si>
  <si>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</si>
  <si>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</si>
  <si>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</si>
  <si>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</si>
  <si>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</si>
  <si>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</si>
  <si>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</si>
  <si>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</si>
  <si>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</si>
  <si>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</si>
  <si>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</si>
  <si>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</si>
  <si>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</si>
  <si>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</si>
  <si>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</si>
  <si>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</si>
  <si>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</si>
  <si>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</si>
  <si>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</si>
  <si>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</si>
  <si>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</si>
  <si>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</si>
  <si>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</si>
  <si>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</si>
  <si>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</si>
  <si>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</si>
  <si>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</si>
  <si>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</si>
  <si>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</si>
  <si>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</si>
  <si>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</si>
  <si>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</si>
  <si>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</si>
  <si>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</si>
  <si>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</si>
  <si>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</si>
  <si>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</si>
  <si>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</si>
  <si>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</si>
  <si>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</si>
  <si>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</si>
  <si>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</si>
  <si>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</si>
  <si>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</si>
  <si>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</si>
  <si>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</si>
  <si>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</si>
  <si>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</si>
  <si>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</si>
  <si>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</si>
  <si>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</si>
  <si>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</si>
  <si>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</si>
  <si>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</si>
  <si>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</si>
  <si>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</si>
  <si>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</si>
  <si>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</si>
  <si>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</si>
  <si>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</si>
  <si>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</si>
  <si>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</si>
  <si>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</si>
  <si>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</si>
  <si>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</si>
  <si>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</si>
  <si>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</si>
  <si>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</si>
  <si>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</si>
  <si>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</si>
  <si>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</si>
  <si>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</si>
  <si>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</si>
  <si>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</si>
  <si>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</si>
  <si>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</si>
  <si>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</si>
  <si>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</si>
  <si>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</si>
  <si>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</si>
  <si>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</si>
  <si>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</si>
  <si>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</si>
  <si>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</si>
  <si>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</si>
  <si>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</si>
  <si>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</si>
  <si>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</si>
  <si>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</si>
  <si>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</si>
  <si>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</si>
  <si>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</si>
  <si>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</si>
  <si>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</si>
  <si>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</si>
  <si>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</si>
  <si>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</si>
  <si>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</si>
  <si>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</si>
  <si>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</si>
  <si>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</si>
  <si>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</si>
  <si>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</si>
  <si>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</si>
  <si>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</si>
  <si>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</si>
  <si>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</si>
  <si>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</si>
  <si>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</si>
  <si>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</si>
  <si>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</si>
  <si>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</si>
  <si>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</si>
  <si>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</si>
  <si>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</si>
  <si>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</si>
  <si>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</si>
  <si>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</si>
  <si>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</si>
  <si>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</si>
  <si>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</si>
  <si>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</si>
  <si>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</si>
  <si>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</si>
  <si>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</si>
  <si>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</si>
  <si>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</si>
  <si>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</si>
  <si>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</si>
  <si>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</si>
  <si>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</si>
  <si>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</si>
  <si>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</si>
  <si>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</si>
  <si>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</si>
  <si>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</si>
  <si>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</si>
  <si>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</si>
  <si>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</si>
  <si>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</si>
  <si>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</si>
  <si>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</si>
  <si>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</si>
  <si>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</si>
  <si>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</si>
  <si>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</si>
  <si>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</si>
  <si>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</si>
  <si>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</si>
  <si>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</si>
  <si>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</si>
  <si>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</si>
  <si>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</si>
  <si>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</si>
  <si>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</si>
  <si>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</si>
  <si>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</si>
  <si>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</si>
  <si>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</si>
  <si>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</si>
  <si>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</si>
  <si>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</si>
  <si>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</si>
  <si>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</si>
  <si>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</si>
  <si>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</si>
  <si>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</si>
  <si>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</si>
  <si>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</si>
  <si>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</si>
  <si>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</si>
  <si>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</si>
  <si>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</si>
  <si>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</si>
  <si>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</si>
  <si>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</si>
  <si>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</si>
  <si>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</si>
  <si>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</si>
  <si>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</si>
  <si>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</si>
  <si>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</si>
  <si>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</si>
  <si>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</si>
  <si>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</si>
  <si>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</si>
  <si>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</si>
  <si>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</si>
  <si>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</si>
  <si>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</si>
  <si>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</si>
  <si>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</si>
  <si>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</si>
  <si>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</si>
  <si>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</si>
  <si>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</si>
  <si>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</si>
  <si>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</si>
  <si>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</si>
  <si>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</si>
  <si>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</si>
  <si>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</si>
  <si>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</si>
  <si>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</si>
  <si>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</si>
  <si>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</si>
  <si>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</si>
  <si>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</si>
  <si>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</si>
  <si>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</si>
  <si>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</si>
  <si>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</si>
  <si>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</si>
  <si>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</si>
  <si>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</si>
  <si>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</si>
  <si>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</si>
  <si>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</si>
  <si>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</si>
  <si>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</si>
  <si>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</si>
  <si>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</si>
  <si>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</si>
  <si>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</si>
  <si>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</si>
  <si>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</si>
  <si>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</si>
  <si>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</si>
  <si>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</si>
  <si>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</si>
  <si>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</si>
  <si>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</si>
  <si>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</si>
  <si>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</si>
  <si>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</si>
  <si>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</si>
  <si>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</si>
  <si>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</si>
  <si>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</si>
  <si>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</si>
  <si>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</si>
  <si>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</si>
  <si>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</si>
  <si>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</si>
  <si>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</si>
  <si>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</si>
  <si>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</si>
  <si>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</si>
  <si>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</si>
  <si>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</si>
  <si>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</si>
  <si>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</si>
  <si>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</si>
  <si>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</si>
  <si>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</si>
  <si>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</si>
  <si>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</si>
  <si>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</si>
  <si>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</si>
  <si>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</si>
  <si>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</si>
  <si>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</si>
  <si>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</si>
  <si>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</si>
  <si>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</si>
  <si>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</si>
  <si>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</si>
  <si>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</si>
  <si>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</si>
  <si>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</si>
  <si>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</si>
  <si>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</si>
  <si>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</si>
  <si>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</si>
  <si>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</si>
  <si>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</si>
  <si>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</si>
  <si>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</si>
  <si>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</si>
  <si>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</si>
  <si>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</si>
  <si>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</si>
  <si>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</si>
  <si>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</si>
  <si>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</si>
  <si>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</si>
  <si>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</si>
  <si>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</si>
  <si>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</si>
  <si>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</si>
  <si>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</si>
  <si>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</si>
  <si>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</si>
  <si>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</si>
  <si>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</si>
  <si>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</si>
  <si>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</si>
  <si>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</si>
  <si>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</si>
  <si>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</si>
  <si>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</si>
  <si>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</si>
  <si>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</si>
  <si>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</si>
  <si>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</si>
  <si>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</si>
  <si>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</si>
  <si>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</si>
  <si>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</si>
  <si>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</si>
  <si>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</si>
  <si>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</si>
  <si>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</si>
  <si>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</si>
  <si>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</si>
  <si>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</si>
  <si>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</si>
  <si>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</si>
  <si>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</si>
  <si>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</si>
  <si>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</si>
  <si>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</si>
  <si>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</si>
  <si>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</si>
  <si>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</si>
  <si>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</si>
  <si>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</si>
  <si>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</si>
  <si>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</si>
  <si>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</si>
  <si>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</si>
  <si>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</si>
  <si>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</si>
  <si>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</si>
  <si>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</si>
  <si>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</si>
  <si>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</si>
  <si>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</si>
  <si>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</si>
  <si>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</si>
  <si>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</si>
  <si>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</si>
  <si>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</si>
  <si>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</si>
  <si>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</si>
  <si>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</si>
  <si>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</si>
  <si>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</si>
  <si>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</si>
  <si>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</si>
  <si>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</si>
  <si>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</si>
  <si>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</si>
  <si>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</si>
  <si>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</si>
  <si>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</si>
  <si>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</si>
  <si>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</si>
  <si>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</si>
  <si>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</si>
  <si>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</si>
  <si>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</si>
  <si>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</si>
  <si>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</si>
  <si>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</si>
  <si>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</si>
  <si>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</si>
  <si>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</si>
  <si>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</si>
  <si>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</si>
  <si>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</si>
  <si>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</si>
  <si>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</si>
  <si>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</si>
  <si>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</si>
  <si>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</si>
  <si>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</si>
  <si>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</si>
  <si>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</si>
  <si>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</si>
  <si>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</si>
  <si>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</si>
  <si>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</si>
  <si>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</si>
  <si>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</si>
  <si>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</si>
  <si>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</si>
  <si>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</si>
  <si>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</si>
  <si>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</si>
  <si>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</si>
  <si>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</si>
  <si>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</si>
  <si>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</si>
  <si>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</si>
  <si>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</si>
  <si>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</si>
  <si>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</si>
  <si>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</si>
  <si>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</si>
  <si>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</si>
  <si>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</si>
  <si>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</si>
  <si>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</si>
  <si>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</si>
  <si>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</si>
  <si>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</si>
  <si>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</si>
  <si>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</si>
  <si>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</si>
  <si>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</si>
  <si>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</si>
  <si>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</si>
  <si>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</si>
  <si>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</si>
  <si>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</si>
  <si>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</si>
  <si>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</si>
  <si>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</si>
  <si>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</si>
  <si>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</si>
  <si>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</si>
  <si>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</si>
  <si>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</si>
  <si>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</si>
  <si>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</si>
  <si>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</si>
  <si>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</si>
  <si>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</si>
  <si>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</si>
  <si>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</si>
  <si>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</si>
  <si>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</si>
  <si>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</si>
  <si>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</si>
  <si>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</si>
  <si>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</si>
  <si>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</si>
  <si>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</si>
  <si>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</si>
  <si>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</si>
  <si>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</si>
  <si>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</si>
  <si>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</si>
  <si>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</si>
  <si>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</si>
  <si>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</si>
  <si>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</si>
  <si>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</si>
  <si>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</si>
  <si>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</si>
  <si>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</si>
  <si>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</si>
  <si>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</si>
  <si>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</si>
  <si>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</si>
  <si>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</si>
  <si>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</si>
  <si>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</si>
  <si>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</si>
  <si>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</si>
  <si>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</si>
  <si>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</si>
  <si>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</si>
  <si>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</si>
  <si>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</si>
  <si>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</si>
  <si>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</si>
  <si>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</si>
  <si>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</si>
  <si>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</si>
  <si>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</si>
  <si>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</si>
  <si>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</si>
  <si>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</si>
  <si>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</si>
  <si>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</si>
  <si>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</si>
  <si>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</si>
  <si>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</si>
  <si>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</si>
  <si>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</si>
  <si>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</si>
  <si>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</si>
  <si>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</si>
  <si>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</si>
  <si>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</si>
  <si>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</si>
  <si>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</si>
  <si>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</si>
  <si>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</si>
  <si>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</si>
  <si>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</si>
  <si>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</si>
  <si>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</si>
  <si>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</si>
  <si>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</si>
  <si>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</si>
  <si>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</si>
  <si>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</si>
  <si>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</si>
  <si>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</si>
  <si>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</si>
  <si>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</si>
  <si>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</si>
  <si>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</si>
  <si>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</si>
  <si>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</si>
  <si>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</si>
  <si>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</si>
  <si>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</si>
  <si>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</si>
  <si>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</si>
  <si>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</si>
  <si>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</si>
  <si>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</si>
  <si>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</si>
  <si>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</si>
  <si>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</si>
  <si>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</si>
  <si>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</si>
  <si>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</si>
  <si>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</si>
  <si>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</si>
  <si>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</si>
  <si>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</si>
  <si>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</si>
  <si>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</si>
  <si>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</si>
  <si>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</si>
  <si>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</si>
  <si>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</si>
  <si>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</si>
  <si>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</si>
  <si>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</si>
  <si>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</si>
  <si>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</si>
  <si>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</si>
  <si>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</si>
  <si>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</si>
  <si>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</si>
  <si>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</si>
  <si>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</si>
  <si>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</si>
  <si>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</si>
  <si>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</si>
  <si>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</si>
  <si>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</si>
  <si>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</si>
  <si>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</si>
  <si>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</si>
  <si>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</si>
  <si>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</si>
  <si>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</si>
  <si>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</si>
  <si>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</si>
  <si>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</si>
  <si>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</si>
  <si>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</si>
  <si>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</si>
  <si>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</si>
  <si>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</si>
  <si>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</si>
  <si>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</si>
  <si>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</si>
  <si>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</si>
  <si>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</si>
  <si>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</si>
  <si>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</si>
  <si>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</si>
  <si>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</si>
  <si>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</si>
  <si>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</si>
  <si>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</si>
  <si>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</si>
  <si>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</si>
  <si>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</si>
  <si>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</si>
  <si>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</si>
  <si>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</si>
  <si>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</si>
  <si>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</si>
  <si>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</si>
  <si>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</si>
  <si>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</si>
  <si>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</si>
  <si>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</si>
  <si>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</si>
  <si>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</si>
  <si>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</si>
  <si>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</si>
  <si>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</si>
  <si>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</si>
  <si>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</si>
  <si>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</si>
  <si>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</si>
  <si>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</si>
  <si>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</si>
  <si>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</si>
  <si>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</si>
  <si>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</si>
  <si>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</si>
  <si>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</si>
  <si>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</si>
  <si>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</si>
  <si>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</si>
  <si>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</si>
  <si>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</si>
  <si>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</si>
  <si>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</si>
  <si>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</si>
  <si>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</si>
  <si>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</si>
  <si>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</si>
  <si>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</si>
  <si>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</si>
  <si>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</si>
  <si>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</si>
  <si>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</si>
  <si>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</si>
  <si>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</si>
  <si>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</si>
  <si>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</si>
  <si>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</si>
  <si>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</si>
  <si>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</si>
  <si>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</si>
  <si>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</si>
  <si>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</si>
  <si>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</si>
  <si>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</si>
  <si>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</si>
  <si>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</si>
  <si>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</si>
  <si>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</si>
  <si>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</si>
  <si>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</si>
  <si>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</si>
  <si>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</si>
  <si>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</si>
  <si>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</si>
  <si>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</si>
  <si>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</si>
  <si>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</si>
  <si>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</si>
  <si>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</si>
  <si>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</si>
  <si>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</si>
  <si>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</si>
  <si>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</si>
  <si>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</si>
  <si>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</si>
  <si>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</si>
  <si>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</si>
  <si>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</si>
  <si>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</si>
  <si>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</si>
  <si>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</si>
  <si>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</si>
  <si>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</si>
  <si>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</si>
  <si>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</si>
  <si>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</si>
  <si>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</si>
  <si>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</si>
  <si>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</si>
  <si>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</si>
  <si>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</si>
  <si>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</si>
  <si>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</si>
  <si>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</si>
  <si>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</si>
  <si>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</si>
  <si>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</si>
  <si>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</si>
  <si>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</si>
  <si>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</si>
  <si>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</si>
  <si>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</si>
  <si>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</si>
  <si>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</si>
  <si>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</si>
  <si>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</si>
  <si>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</si>
  <si>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</si>
  <si>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</si>
  <si>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</si>
  <si>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</si>
  <si>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</si>
  <si>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</si>
  <si>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</si>
  <si>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</si>
  <si>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</si>
  <si>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</si>
  <si>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</si>
  <si>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</si>
  <si>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</si>
  <si>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</si>
  <si>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</si>
  <si>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</si>
  <si>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</si>
  <si>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</si>
  <si>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</si>
  <si>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</si>
  <si>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</si>
  <si>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</si>
  <si>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</si>
  <si>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</si>
  <si>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</si>
  <si>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</si>
  <si>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</si>
  <si>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</si>
  <si>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</si>
  <si>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</si>
  <si>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</si>
  <si>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</si>
  <si>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</si>
  <si>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</si>
  <si>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</si>
  <si>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</si>
  <si>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</si>
  <si>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</si>
  <si>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</si>
  <si>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</si>
  <si>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</si>
  <si>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</si>
  <si>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</si>
  <si>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</si>
  <si>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</si>
  <si>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</si>
  <si>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</si>
  <si>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</si>
  <si>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</si>
  <si>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</si>
  <si>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</si>
  <si>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</si>
  <si>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</si>
  <si>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</si>
  <si>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</si>
  <si>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</si>
  <si>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</si>
  <si>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</si>
  <si>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</si>
  <si>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</si>
  <si>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</si>
  <si>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</si>
  <si>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</si>
  <si>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</si>
  <si>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</si>
  <si>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</si>
  <si>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</si>
  <si>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</si>
  <si>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</si>
  <si>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</si>
  <si>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</si>
  <si>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</si>
  <si>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</si>
  <si>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</si>
  <si>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</si>
  <si>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</si>
  <si>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</si>
  <si>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</si>
  <si>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</si>
  <si>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</si>
  <si>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</si>
  <si>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</si>
  <si>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</si>
  <si>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</si>
  <si>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</si>
  <si>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</si>
  <si>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</si>
  <si>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</si>
  <si>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</si>
  <si>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</si>
  <si>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</si>
  <si>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</si>
  <si>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</si>
  <si>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</si>
  <si>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</si>
  <si>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</si>
  <si>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</si>
  <si>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</si>
  <si>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</si>
  <si>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</si>
  <si>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</si>
  <si>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</si>
  <si>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</si>
  <si>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</si>
  <si>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</si>
  <si>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</si>
  <si>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</si>
  <si>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</si>
  <si>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</si>
  <si>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</si>
  <si>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</si>
  <si>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</si>
  <si>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</si>
  <si>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</si>
  <si>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</si>
  <si>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</si>
  <si>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</si>
  <si>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</si>
  <si>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</si>
  <si>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</si>
  <si>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</si>
  <si>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</si>
  <si>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</si>
  <si>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</si>
  <si>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</si>
  <si>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</si>
  <si>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</si>
  <si>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</si>
  <si>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</si>
  <si>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</si>
  <si>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</si>
  <si>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</si>
  <si>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</si>
  <si>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</si>
  <si>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</si>
  <si>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</si>
  <si>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</si>
  <si>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</si>
  <si>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</si>
  <si>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</si>
  <si>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</si>
  <si>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</si>
  <si>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</si>
  <si>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</si>
  <si>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</si>
  <si>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</si>
  <si>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</si>
  <si>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</si>
  <si>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</si>
  <si>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</si>
  <si>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</si>
  <si>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</si>
  <si>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</si>
  <si>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</si>
  <si>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</si>
  <si>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</si>
  <si>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</si>
  <si>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</si>
  <si>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</si>
  <si>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</si>
  <si>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</si>
  <si>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</si>
  <si>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</si>
  <si>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</si>
  <si>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</si>
  <si>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</si>
  <si>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</si>
  <si>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</si>
  <si>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</si>
  <si>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</si>
  <si>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</si>
  <si>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</si>
  <si>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</si>
  <si>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</si>
  <si>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</si>
  <si>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</si>
  <si>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</si>
  <si>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</si>
  <si>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</si>
  <si>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</si>
  <si>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</si>
  <si>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</si>
  <si>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</si>
  <si>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</si>
  <si>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</si>
  <si>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</si>
  <si>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</si>
  <si>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</si>
  <si>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</si>
  <si>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</si>
  <si>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</si>
  <si>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</si>
  <si>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</si>
  <si>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</si>
  <si>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</si>
  <si>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</si>
  <si>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</si>
  <si>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</si>
  <si>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</si>
  <si>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</si>
  <si>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</si>
  <si>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</si>
  <si>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</si>
  <si>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</si>
  <si>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</si>
  <si>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</si>
  <si>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</si>
  <si>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</si>
  <si>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</si>
  <si>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</si>
  <si>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</si>
  <si>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</si>
  <si>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</si>
  <si>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</si>
  <si>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</si>
  <si>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</si>
  <si>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</si>
  <si>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</si>
  <si>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</si>
  <si>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</si>
  <si>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</si>
  <si>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</si>
  <si>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</si>
  <si>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</si>
  <si>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</si>
  <si>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</si>
  <si>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</si>
  <si>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</si>
  <si>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</si>
  <si>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</si>
  <si>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</si>
  <si>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</si>
  <si>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</si>
  <si>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</si>
  <si>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</si>
  <si>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</si>
  <si>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</si>
  <si>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</si>
  <si>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</si>
  <si>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</si>
  <si>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</si>
  <si>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</si>
  <si>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</si>
  <si>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</si>
  <si>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</si>
  <si>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</si>
  <si>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</si>
  <si>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</si>
  <si>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</si>
  <si>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</si>
  <si>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</si>
  <si>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</si>
  <si>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</si>
  <si>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</si>
  <si>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</si>
  <si>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</si>
  <si>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</si>
  <si>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</si>
  <si>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</si>
  <si>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</si>
  <si>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</si>
  <si>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</si>
  <si>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</si>
  <si>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</si>
  <si>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</si>
  <si>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</si>
  <si>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</si>
  <si>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</si>
  <si>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</si>
  <si>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</si>
  <si>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</si>
  <si>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</si>
  <si>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</si>
  <si>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</si>
  <si>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</si>
  <si>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</si>
  <si>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</si>
  <si>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</si>
  <si>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</si>
  <si>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</si>
  <si>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</si>
  <si>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</si>
  <si>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</si>
  <si>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</si>
  <si>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</si>
  <si>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</si>
  <si>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</si>
  <si>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</si>
  <si>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</si>
  <si>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</si>
  <si>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</si>
  <si>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</si>
  <si>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</si>
  <si>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</si>
  <si>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</si>
  <si>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</si>
  <si>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</si>
  <si>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</si>
  <si>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</si>
  <si>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</si>
  <si>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</si>
  <si>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</si>
  <si>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</si>
  <si>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</si>
  <si>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</si>
  <si>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</si>
  <si>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</si>
  <si>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</si>
  <si>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</si>
  <si>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</si>
  <si>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</si>
  <si>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</si>
  <si>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</si>
  <si>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</si>
  <si>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</si>
  <si>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</si>
  <si>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</si>
  <si>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</si>
  <si>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</si>
  <si>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</si>
  <si>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</si>
  <si>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</si>
  <si>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</si>
  <si>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</si>
  <si>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</si>
  <si>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</si>
  <si>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</si>
  <si>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</si>
  <si>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</si>
  <si>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</si>
  <si>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</si>
  <si>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</si>
  <si>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</si>
  <si>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</si>
  <si>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</si>
  <si>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</si>
  <si>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</si>
  <si>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</si>
  <si>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</si>
  <si>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</si>
  <si>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</si>
  <si>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</si>
  <si>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</si>
  <si>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</si>
  <si>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</si>
  <si>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</si>
  <si>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</si>
  <si>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</si>
  <si>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</si>
  <si>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</si>
  <si>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</si>
  <si>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</si>
  <si>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</si>
  <si>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</si>
  <si>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</si>
  <si>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</si>
  <si>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</si>
  <si>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</si>
  <si>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</si>
  <si>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</si>
  <si>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</si>
  <si>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</si>
  <si>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</si>
  <si>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</si>
  <si>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</si>
  <si>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</si>
  <si>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</si>
  <si>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</si>
  <si>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</si>
  <si>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</si>
  <si>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</si>
  <si>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</si>
  <si>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</si>
  <si>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</si>
  <si>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</si>
  <si>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</si>
  <si>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</si>
  <si>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</si>
  <si>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</si>
  <si>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</si>
  <si>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</si>
  <si>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</si>
  <si>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</si>
  <si>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</si>
  <si>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</si>
  <si>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</si>
  <si>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</si>
  <si>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</si>
  <si>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</si>
  <si>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</si>
  <si>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</si>
  <si>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</si>
  <si>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</si>
  <si>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</si>
  <si>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</si>
  <si>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</si>
  <si>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</si>
  <si>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</si>
  <si>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</si>
  <si>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</si>
  <si>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</si>
  <si>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</si>
  <si>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</si>
  <si>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</si>
  <si>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</si>
  <si>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</si>
  <si>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</si>
  <si>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</si>
  <si>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</si>
  <si>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</si>
  <si>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</si>
  <si>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</si>
  <si>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</si>
  <si>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</si>
  <si>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</si>
  <si>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</si>
  <si>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</si>
  <si>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</si>
  <si>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</si>
  <si>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</si>
  <si>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</si>
  <si>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</si>
  <si>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</si>
  <si>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</si>
  <si>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</si>
  <si>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</si>
  <si>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</si>
  <si>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</si>
  <si>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</si>
  <si>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</si>
  <si>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</si>
  <si>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</si>
  <si>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</si>
  <si>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</si>
  <si>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</si>
  <si>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</si>
  <si>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</si>
  <si>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</si>
  <si>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</si>
  <si>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</si>
  <si>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</si>
  <si>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</si>
  <si>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</si>
  <si>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</si>
  <si>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</si>
  <si>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</si>
  <si>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</si>
  <si>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</si>
  <si>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</si>
  <si>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</si>
  <si>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</si>
  <si>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</si>
  <si>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</si>
  <si>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</si>
  <si>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</si>
  <si>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</si>
  <si>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</si>
  <si>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</si>
  <si>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</si>
  <si>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</si>
  <si>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</si>
  <si>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</si>
  <si>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</si>
  <si>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</si>
  <si>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</si>
  <si>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</si>
  <si>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</si>
  <si>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</si>
  <si>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</si>
  <si>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</si>
  <si>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</si>
  <si>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</si>
  <si>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</si>
  <si>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</si>
  <si>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</si>
  <si>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</si>
  <si>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</si>
  <si>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</si>
  <si>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</si>
  <si>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</si>
  <si>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</si>
  <si>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</si>
  <si>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</si>
  <si>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</si>
  <si>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</si>
  <si>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</si>
  <si>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</si>
  <si>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</si>
  <si>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</si>
  <si>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</si>
  <si>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</si>
  <si>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</si>
  <si>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</si>
  <si>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</si>
  <si>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</si>
  <si>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</si>
  <si>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</si>
  <si>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</si>
  <si>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</si>
  <si>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</si>
  <si>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</si>
  <si>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</si>
  <si>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</si>
  <si>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</si>
  <si>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</si>
  <si>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</si>
  <si>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</si>
  <si>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</si>
  <si>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</si>
  <si>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</si>
  <si>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</si>
  <si>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</si>
  <si>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</si>
  <si>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</si>
  <si>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</si>
  <si>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</si>
  <si>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</si>
  <si>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</si>
  <si>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</si>
  <si>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</si>
  <si>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</si>
  <si>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</si>
  <si>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</si>
  <si>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</si>
  <si>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</si>
  <si>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</si>
  <si>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</si>
  <si>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</si>
  <si>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</si>
  <si>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</si>
  <si>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</si>
  <si>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</si>
  <si>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</si>
  <si>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</si>
  <si>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</si>
  <si>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</si>
  <si>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</si>
  <si>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</si>
  <si>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</si>
  <si>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</si>
  <si>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</si>
  <si>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</si>
  <si>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</si>
  <si>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</si>
  <si>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</si>
  <si>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</si>
  <si>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</si>
  <si>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</si>
  <si>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</si>
  <si>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</si>
  <si>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</si>
  <si>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</si>
  <si>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</si>
  <si>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</si>
  <si>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</si>
  <si>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</si>
  <si>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</si>
  <si>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</si>
  <si>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</si>
  <si>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</si>
  <si>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</si>
  <si>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</si>
  <si>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</si>
  <si>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</si>
  <si>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</si>
  <si>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</si>
  <si>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</si>
  <si>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</si>
  <si>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</si>
  <si>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</si>
  <si>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</si>
  <si>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</si>
  <si>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</si>
  <si>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</si>
  <si>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</si>
  <si>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</si>
  <si>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</si>
  <si>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</si>
  <si>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</si>
  <si>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</si>
  <si>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</si>
  <si>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</si>
  <si>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</si>
  <si>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</si>
  <si>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</si>
  <si>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</si>
  <si>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</si>
  <si>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</si>
  <si>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</si>
  <si>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</si>
  <si>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</si>
  <si>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</si>
  <si>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</si>
  <si>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</si>
  <si>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</si>
  <si>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</si>
  <si>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</si>
  <si>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</si>
  <si>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</si>
  <si>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</si>
  <si>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</si>
  <si>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</si>
  <si>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</si>
  <si>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</si>
  <si>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</si>
  <si>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</si>
  <si>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</si>
  <si>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</si>
  <si>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</si>
  <si>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</si>
  <si>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</si>
  <si>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</si>
  <si>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</si>
  <si>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</si>
  <si>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</si>
  <si>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</si>
  <si>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</si>
  <si>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</si>
  <si>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</si>
  <si>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</si>
  <si>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</si>
  <si>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</si>
  <si>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</si>
  <si>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</si>
  <si>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</si>
  <si>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</si>
  <si>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</si>
  <si>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</si>
  <si>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</si>
  <si>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</si>
  <si>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</si>
  <si>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</si>
  <si>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</si>
  <si>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</si>
  <si>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</si>
  <si>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</si>
  <si>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</si>
  <si>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</si>
  <si>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</si>
  <si>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</si>
  <si>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</si>
  <si>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</si>
  <si>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</si>
  <si>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</si>
  <si>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</si>
  <si>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</si>
  <si>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</si>
  <si>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</si>
  <si>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</si>
  <si>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</si>
  <si>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</si>
  <si>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</si>
  <si>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</si>
  <si>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</si>
  <si>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</si>
  <si>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</si>
  <si>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</si>
  <si>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</si>
  <si>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</si>
  <si>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</si>
  <si>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</si>
  <si>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</si>
  <si>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</si>
  <si>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</si>
  <si>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</si>
  <si>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</si>
  <si>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</si>
  <si>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</si>
  <si>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</si>
  <si>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</si>
  <si>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</si>
  <si>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</si>
  <si>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</si>
  <si>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</si>
  <si>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</si>
  <si>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</si>
  <si>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</si>
  <si>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</si>
  <si>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</si>
  <si>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</si>
  <si>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</si>
  <si>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</si>
  <si>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</si>
  <si>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</si>
  <si>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</si>
  <si>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</si>
  <si>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</si>
  <si>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</si>
  <si>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</si>
  <si>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</si>
  <si>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</si>
  <si>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</si>
  <si>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</si>
  <si>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</si>
  <si>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</si>
  <si>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</si>
  <si>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</si>
  <si>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</si>
  <si>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</si>
  <si>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</si>
  <si>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</si>
  <si>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</si>
  <si>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</si>
  <si>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</si>
  <si>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</si>
  <si>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</si>
  <si>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</si>
  <si>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</si>
  <si>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</si>
  <si>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</si>
  <si>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</si>
  <si>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</si>
  <si>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</si>
  <si>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</si>
  <si>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</si>
  <si>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</si>
  <si>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</si>
  <si>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</si>
  <si>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</si>
  <si>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</si>
  <si>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</si>
  <si>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</si>
  <si>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</si>
  <si>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</si>
  <si>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</si>
  <si>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</si>
  <si>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</si>
  <si>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</si>
  <si>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</si>
  <si>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</si>
  <si>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</si>
  <si>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</si>
  <si>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</si>
  <si>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</si>
  <si>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</si>
  <si>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</si>
  <si>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</si>
  <si>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</si>
  <si>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</si>
  <si>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</si>
  <si>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</si>
  <si>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</si>
  <si>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</si>
  <si>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</si>
  <si>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</si>
  <si>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</si>
  <si>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</si>
  <si>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</si>
  <si>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</si>
  <si>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</si>
  <si>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</si>
  <si>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</si>
  <si>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</si>
  <si>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</si>
  <si>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</si>
  <si>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</si>
  <si>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</si>
  <si>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</si>
  <si>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</si>
  <si>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</si>
  <si>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</si>
  <si>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</si>
  <si>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</si>
  <si>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</si>
  <si>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</si>
  <si>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</si>
  <si>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</si>
  <si>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</si>
  <si>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</si>
  <si>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</si>
  <si>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</si>
  <si>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</si>
  <si>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</si>
  <si>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</si>
  <si>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</si>
  <si>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</si>
  <si>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</si>
  <si>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</si>
  <si>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</si>
  <si>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</si>
  <si>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</si>
  <si>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</si>
  <si>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</si>
  <si>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</si>
  <si>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</si>
  <si>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</si>
  <si>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</si>
  <si>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</si>
  <si>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</si>
  <si>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</si>
  <si>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</si>
  <si>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</si>
  <si>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</si>
  <si>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</si>
  <si>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</si>
  <si>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</si>
  <si>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</si>
  <si>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</si>
  <si>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</si>
  <si>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</si>
  <si>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</si>
  <si>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</si>
  <si>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</si>
  <si>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</si>
  <si>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</si>
  <si>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</si>
  <si>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</si>
  <si>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</si>
  <si>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</si>
  <si>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</si>
  <si>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</si>
  <si>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</si>
  <si>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</si>
  <si>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</si>
  <si>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</si>
  <si>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</si>
  <si>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</si>
  <si>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</si>
  <si>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</si>
  <si>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</si>
  <si>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</si>
  <si>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</si>
  <si>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</si>
  <si>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</si>
  <si>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</si>
  <si>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</si>
  <si>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</si>
  <si>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</si>
  <si>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</si>
  <si>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</si>
  <si>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</si>
  <si>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</si>
  <si>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</si>
  <si>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</si>
  <si>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</si>
  <si>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</si>
  <si>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</si>
  <si>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</si>
  <si>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</si>
  <si>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</si>
  <si>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</si>
  <si>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</si>
  <si>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</si>
  <si>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</si>
  <si>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</si>
  <si>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</si>
  <si>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</si>
  <si>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</si>
  <si>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</si>
  <si>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</si>
  <si>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</si>
  <si>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</si>
  <si>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</si>
  <si>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</si>
  <si>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</si>
  <si>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</si>
  <si>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</si>
  <si>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</si>
  <si>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</si>
  <si>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</si>
  <si>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</si>
  <si>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</si>
  <si>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</si>
  <si>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</si>
  <si>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</si>
  <si>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</si>
  <si>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</si>
  <si>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</si>
  <si>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</si>
  <si>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</si>
  <si>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</si>
  <si>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</si>
  <si>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</si>
  <si>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</si>
  <si>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</si>
  <si>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</si>
  <si>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</si>
  <si>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</si>
  <si>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</si>
  <si>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</si>
  <si>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</si>
  <si>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</si>
  <si>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</si>
  <si>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</si>
  <si>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</si>
  <si>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</si>
  <si>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</si>
  <si>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</si>
  <si>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</si>
  <si>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</si>
  <si>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</si>
  <si>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</si>
  <si>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</si>
  <si>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</si>
  <si>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</si>
  <si>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</si>
  <si>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</si>
  <si>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</si>
  <si>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</si>
  <si>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</si>
  <si>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</si>
  <si>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</si>
  <si>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</si>
  <si>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</si>
  <si>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</si>
  <si>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</si>
  <si>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</si>
  <si>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</si>
  <si>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</si>
  <si>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</si>
  <si>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</si>
  <si>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</si>
  <si>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</si>
  <si>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</si>
  <si>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</si>
  <si>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</si>
  <si>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</si>
  <si>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</si>
  <si>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</si>
  <si>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</si>
  <si>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</si>
  <si>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</si>
  <si>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</si>
  <si>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</si>
  <si>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</si>
  <si>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</si>
  <si>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</si>
  <si>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</si>
  <si>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</si>
  <si>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</si>
  <si>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</si>
  <si>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</si>
  <si>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</si>
  <si>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</si>
  <si>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</si>
  <si>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</si>
  <si>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</si>
  <si>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</si>
  <si>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</si>
  <si>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</si>
  <si>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</si>
  <si>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</si>
  <si>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</si>
  <si>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</si>
  <si>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</si>
  <si>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</si>
  <si>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</si>
  <si>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</si>
  <si>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</si>
  <si>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</si>
  <si>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</si>
  <si>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</si>
  <si>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</si>
  <si>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</si>
  <si>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</si>
  <si>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</si>
  <si>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</si>
  <si>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</si>
  <si>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</si>
  <si>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</si>
  <si>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</si>
  <si>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</si>
  <si>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</si>
  <si>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</si>
  <si>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</si>
  <si>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</si>
  <si>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</si>
  <si>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</si>
  <si>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</si>
  <si>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</si>
  <si>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</si>
  <si>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</si>
  <si>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</si>
  <si>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</si>
  <si>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</si>
  <si>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</si>
  <si>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</si>
  <si>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</si>
  <si>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</si>
  <si>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</si>
  <si>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</si>
  <si>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</si>
  <si>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</si>
  <si>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</si>
  <si>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</si>
  <si>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</si>
  <si>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</si>
  <si>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</si>
  <si>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</si>
  <si>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</si>
  <si>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</si>
  <si>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</si>
  <si>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</si>
  <si>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</si>
  <si>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</si>
  <si>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</si>
  <si>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</si>
  <si>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</si>
  <si>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</si>
  <si>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</si>
  <si>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</si>
  <si>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</si>
  <si>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</si>
  <si>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</si>
  <si>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</si>
  <si>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</si>
  <si>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</si>
  <si>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</si>
  <si>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</si>
  <si>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</si>
  <si>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</si>
  <si>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</si>
  <si>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</si>
  <si>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</si>
  <si>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</si>
  <si>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</si>
  <si>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</si>
  <si>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</si>
  <si>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</si>
  <si>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</si>
  <si>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</si>
  <si>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</si>
  <si>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</si>
  <si>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</si>
  <si>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</si>
  <si>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</si>
  <si>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</si>
  <si>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</si>
  <si>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</si>
  <si>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</si>
  <si>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</si>
  <si>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</si>
  <si>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</si>
  <si>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</si>
  <si>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</si>
  <si>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</si>
  <si>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</si>
  <si>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</si>
  <si>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</si>
  <si>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</si>
  <si>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</si>
  <si>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</si>
  <si>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</si>
  <si>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</si>
  <si>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</si>
  <si>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</si>
  <si>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</si>
  <si>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</si>
  <si>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</si>
  <si>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</si>
  <si>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</si>
  <si>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</si>
  <si>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</si>
  <si>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</si>
  <si>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</si>
  <si>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</si>
  <si>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</si>
  <si>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</si>
  <si>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</si>
  <si>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</si>
  <si>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</si>
  <si>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</si>
  <si>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</si>
  <si>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</si>
  <si>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</si>
  <si>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</si>
  <si>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</si>
  <si>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</si>
  <si>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</si>
  <si>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</si>
  <si>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</si>
  <si>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</si>
  <si>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</si>
  <si>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</si>
  <si>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</si>
  <si>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</si>
  <si>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</si>
  <si>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</si>
  <si>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</si>
  <si>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</si>
  <si>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</si>
  <si>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</si>
  <si>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</si>
  <si>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</si>
  <si>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</si>
  <si>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</si>
  <si>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</si>
  <si>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</si>
  <si>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</si>
  <si>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</si>
  <si>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</si>
  <si>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</si>
  <si>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</si>
  <si>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</si>
  <si>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</si>
  <si>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</si>
  <si>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</si>
  <si>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</si>
  <si>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</si>
  <si>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</si>
  <si>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</si>
  <si>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</si>
  <si>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</si>
  <si>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</si>
  <si>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</si>
  <si>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</si>
  <si>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</si>
  <si>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</si>
  <si>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</si>
  <si>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</si>
  <si>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</si>
  <si>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</si>
  <si>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</si>
  <si>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</si>
  <si>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</si>
  <si>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</si>
  <si>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</si>
  <si>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</si>
  <si>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</si>
  <si>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</si>
  <si>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</si>
  <si>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</si>
  <si>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</si>
  <si>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</si>
  <si>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</si>
  <si>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</si>
  <si>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</si>
  <si>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</si>
  <si>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</si>
  <si>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</si>
  <si>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</si>
  <si>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</si>
  <si>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</si>
  <si>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</si>
  <si>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</si>
  <si>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</si>
  <si>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</si>
  <si>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</si>
  <si>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</si>
  <si>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</si>
  <si>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</si>
  <si>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</si>
  <si>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</si>
  <si>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</si>
  <si>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</si>
  <si>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</si>
  <si>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</si>
  <si>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</si>
  <si>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</si>
  <si>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</si>
  <si>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</si>
  <si>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</si>
  <si>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</si>
  <si>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</si>
  <si>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</si>
  <si>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</si>
  <si>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</si>
  <si>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</si>
  <si>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</si>
  <si>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</si>
  <si>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</si>
  <si>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</si>
  <si>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</si>
  <si>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</si>
  <si>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</si>
  <si>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</si>
  <si>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</si>
  <si>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</si>
  <si>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</si>
  <si>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</si>
  <si>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</si>
  <si>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</si>
  <si>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</si>
  <si>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</si>
  <si>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</si>
  <si>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</si>
  <si>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</si>
  <si>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</si>
  <si>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</si>
  <si>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</si>
  <si>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</si>
  <si>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</si>
  <si>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</si>
  <si>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</si>
  <si>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</si>
  <si>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</si>
  <si>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</si>
  <si>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</si>
  <si>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</si>
  <si>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</si>
  <si>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</si>
  <si>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</si>
  <si>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</si>
  <si>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</si>
  <si>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</si>
  <si>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</si>
  <si>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</si>
  <si>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</si>
  <si>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</si>
  <si>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</si>
  <si>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</si>
  <si>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</si>
  <si>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</si>
  <si>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</si>
  <si>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</si>
  <si>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</si>
  <si>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</si>
  <si>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</si>
  <si>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</si>
  <si>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</si>
  <si>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</si>
  <si>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</si>
  <si>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</si>
  <si>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</si>
  <si>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</si>
  <si>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</si>
  <si>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</si>
  <si>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</si>
  <si>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</si>
  <si>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</si>
  <si>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</si>
  <si>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</si>
  <si>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</si>
  <si>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</si>
  <si>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</si>
  <si>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</si>
  <si>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</si>
  <si>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</si>
  <si>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</si>
  <si>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</si>
  <si>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</si>
  <si>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</si>
  <si>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</si>
  <si>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</si>
  <si>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</si>
  <si>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</si>
  <si>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</si>
  <si>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</si>
  <si>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</si>
  <si>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</si>
  <si>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</si>
  <si>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</si>
  <si>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</si>
  <si>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</si>
  <si>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</si>
  <si>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</si>
  <si>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</si>
  <si>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</si>
  <si>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</si>
  <si>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</si>
  <si>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</si>
  <si>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</si>
  <si>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</si>
  <si>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</si>
  <si>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</si>
  <si>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</si>
  <si>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</si>
  <si>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</si>
  <si>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</si>
  <si>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</si>
  <si>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</si>
  <si>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</si>
  <si>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</si>
  <si>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</si>
  <si>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</si>
  <si>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</si>
  <si>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</si>
  <si>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</si>
  <si>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</si>
  <si>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</si>
  <si>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</si>
  <si>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</si>
  <si>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</si>
  <si>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</si>
  <si>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</si>
  <si>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</si>
  <si>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</si>
  <si>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</si>
  <si>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</si>
  <si>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</si>
  <si>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</si>
  <si>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</si>
  <si>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</si>
  <si>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</si>
  <si>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</si>
  <si>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</si>
  <si>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</si>
  <si>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</si>
  <si>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</si>
  <si>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</si>
  <si>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</si>
  <si>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</si>
  <si>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</si>
  <si>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</si>
  <si>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</si>
  <si>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</si>
  <si>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</si>
  <si>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</si>
  <si>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</si>
  <si>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</si>
  <si>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</si>
  <si>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</si>
  <si>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</si>
  <si>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</si>
  <si>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</si>
  <si>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</si>
  <si>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</si>
  <si>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</si>
  <si>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</si>
  <si>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</si>
  <si>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</si>
  <si>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</si>
  <si>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</si>
  <si>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</si>
  <si>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</si>
  <si>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</si>
  <si>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</si>
  <si>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</si>
  <si>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</si>
  <si>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</si>
  <si>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</si>
  <si>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</si>
  <si>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</si>
  <si>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</si>
  <si>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</si>
  <si>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</si>
  <si>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</si>
  <si>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</si>
  <si>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</si>
  <si>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</si>
  <si>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</si>
  <si>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</si>
  <si>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</si>
  <si>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</si>
  <si>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</si>
  <si>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</si>
  <si>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</si>
  <si>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</si>
  <si>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</si>
  <si>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</si>
  <si>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</si>
  <si>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</si>
  <si>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</si>
  <si>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</si>
  <si>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</si>
  <si>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</si>
  <si>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</si>
  <si>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</si>
  <si>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</si>
  <si>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</si>
  <si>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</si>
  <si>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</si>
  <si>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</si>
  <si>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</si>
  <si>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</si>
  <si>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</si>
  <si>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</si>
  <si>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</si>
  <si>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</si>
  <si>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</si>
  <si>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</si>
  <si>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</si>
  <si>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</si>
  <si>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</si>
  <si>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</si>
  <si>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</si>
  <si>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</si>
  <si>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</si>
  <si>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</si>
  <si>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</si>
  <si>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</si>
  <si>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</si>
  <si>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</si>
  <si>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</si>
  <si>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</si>
  <si>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</si>
  <si>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</si>
  <si>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</si>
  <si>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</si>
  <si>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</si>
  <si>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</si>
  <si>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</si>
  <si>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</si>
  <si>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</si>
  <si>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</si>
  <si>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</si>
  <si>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</si>
  <si>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</si>
  <si>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</si>
  <si>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</si>
  <si>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</si>
  <si>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</si>
  <si>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</si>
  <si>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</si>
  <si>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</si>
  <si>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</si>
  <si>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</si>
  <si>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</si>
  <si>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</si>
  <si>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</si>
  <si>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</si>
  <si>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</si>
  <si>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</si>
  <si>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</si>
  <si>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</si>
  <si>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</si>
  <si>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</si>
  <si>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</si>
  <si>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</si>
  <si>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</si>
  <si>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</si>
  <si>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</si>
  <si>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</si>
  <si>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</si>
  <si>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</si>
  <si>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</si>
  <si>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</si>
  <si>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</si>
  <si>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</si>
  <si>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</si>
  <si>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</si>
  <si>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</si>
  <si>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</si>
  <si>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</si>
  <si>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</si>
  <si>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</si>
  <si>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</si>
  <si>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</si>
  <si>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</si>
  <si>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</si>
  <si>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</si>
  <si>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</si>
  <si>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</si>
  <si>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</si>
  <si>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</si>
  <si>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</si>
  <si>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</si>
  <si>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</si>
  <si>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</si>
  <si>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</si>
  <si>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</si>
  <si>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</si>
  <si>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</si>
  <si>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</si>
  <si>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</si>
  <si>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</si>
  <si>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</si>
  <si>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</si>
  <si>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</si>
  <si>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</si>
  <si>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</si>
  <si>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</si>
  <si>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</si>
  <si>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</si>
  <si>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</si>
  <si>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</si>
  <si>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</si>
  <si>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</si>
  <si>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</si>
  <si>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</si>
  <si>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</si>
  <si>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</si>
  <si>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</si>
  <si>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</si>
  <si>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</si>
  <si>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</si>
  <si>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</si>
  <si>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</si>
  <si>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</si>
  <si>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</si>
  <si>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</si>
  <si>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</si>
  <si>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</si>
  <si>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</si>
  <si>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</si>
  <si>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</si>
  <si>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</si>
  <si>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</si>
  <si>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</si>
  <si>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</si>
  <si>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</si>
  <si>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</si>
  <si>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</si>
  <si>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</si>
  <si>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</si>
  <si>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</si>
  <si>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</si>
  <si>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</si>
  <si>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</si>
  <si>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</si>
  <si>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</si>
  <si>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</si>
  <si>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</si>
  <si>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</si>
  <si>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</si>
  <si>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</si>
  <si>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</si>
  <si>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</si>
  <si>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</si>
  <si>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</si>
  <si>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</si>
  <si>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</si>
  <si>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</si>
  <si>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</si>
  <si>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</si>
  <si>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</si>
  <si>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</si>
  <si>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</si>
  <si>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</si>
  <si>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</si>
  <si>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</si>
  <si>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</si>
  <si>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</si>
  <si>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</si>
  <si>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</si>
  <si>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</si>
  <si>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</si>
  <si>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</si>
  <si>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</si>
  <si>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</si>
  <si>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</si>
  <si>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</si>
  <si>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</si>
  <si>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</si>
  <si>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</si>
  <si>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</si>
  <si>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</si>
  <si>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</si>
  <si>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</si>
  <si>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</si>
  <si>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</si>
  <si>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</si>
  <si>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</si>
  <si>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</si>
  <si>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</si>
  <si>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</si>
  <si>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</si>
  <si>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</si>
  <si>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</si>
  <si>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</si>
  <si>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</si>
  <si>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</si>
  <si>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</si>
  <si>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</si>
  <si>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</si>
  <si>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</si>
  <si>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</si>
  <si>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</si>
  <si>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</si>
  <si>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</si>
  <si>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</si>
  <si>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</si>
  <si>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</si>
  <si>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</si>
  <si>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</si>
  <si>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</si>
  <si>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</si>
  <si>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</si>
  <si>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</si>
  <si>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</si>
  <si>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</si>
  <si>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</si>
  <si>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</si>
  <si>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</si>
  <si>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</si>
  <si>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</si>
  <si>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</si>
  <si>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</si>
  <si>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</si>
  <si>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</si>
  <si>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</si>
  <si>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</si>
  <si>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</si>
  <si>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</si>
  <si>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</si>
  <si>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</si>
  <si>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</si>
  <si>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</si>
  <si>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</si>
  <si>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</si>
  <si>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</si>
  <si>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</si>
  <si>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</si>
  <si>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</si>
  <si>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</si>
  <si>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</si>
  <si>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</si>
  <si>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</si>
  <si>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</si>
  <si>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</si>
  <si>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</si>
  <si>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</si>
  <si>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</si>
  <si>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</si>
  <si>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</si>
  <si>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</si>
  <si>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</si>
  <si>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</si>
  <si>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</si>
  <si>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</si>
  <si>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</si>
  <si>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</si>
  <si>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</si>
  <si>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</si>
  <si>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</si>
  <si>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</si>
  <si>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</si>
  <si>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</si>
  <si>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</si>
  <si>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</si>
  <si>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</si>
  <si>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</si>
  <si>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</si>
  <si>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</si>
  <si>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</si>
  <si>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</si>
  <si>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</si>
  <si>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</si>
  <si>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</si>
  <si>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</si>
  <si>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</si>
  <si>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</si>
  <si>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</si>
  <si>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</si>
  <si>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</si>
  <si>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</si>
  <si>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</si>
  <si>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</si>
  <si>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</si>
  <si>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</si>
  <si>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</si>
  <si>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</si>
  <si>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</si>
  <si>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</si>
  <si>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</si>
  <si>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</si>
  <si>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</si>
  <si>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</si>
  <si>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</si>
  <si>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</si>
  <si>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</si>
  <si>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</si>
  <si>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</si>
  <si>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</si>
  <si>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</si>
  <si>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</si>
  <si>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</si>
  <si>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</si>
  <si>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</si>
  <si>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</si>
  <si>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</si>
  <si>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</si>
  <si>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</si>
  <si>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</si>
  <si>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</si>
  <si>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</si>
  <si>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</si>
  <si>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</si>
  <si>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</si>
  <si>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</si>
  <si>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</si>
  <si>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</si>
  <si>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</si>
  <si>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</si>
  <si>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</si>
  <si>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</si>
  <si>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</si>
  <si>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</si>
  <si>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</si>
  <si>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</si>
  <si>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</si>
  <si>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</si>
  <si>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</si>
  <si>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</si>
  <si>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</si>
  <si>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</si>
  <si>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</si>
  <si>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</si>
  <si>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</si>
  <si>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</si>
  <si>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</si>
  <si>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</si>
  <si>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</si>
  <si>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</si>
  <si>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</si>
  <si>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</si>
  <si>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</si>
  <si>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</si>
  <si>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</si>
  <si>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</si>
  <si>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</si>
  <si>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</si>
  <si>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</si>
  <si>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</si>
  <si>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</si>
  <si>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</si>
  <si>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</si>
  <si>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</si>
  <si>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</si>
  <si>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</si>
  <si>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</si>
  <si>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</si>
  <si>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</si>
  <si>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</si>
  <si>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</si>
  <si>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</si>
  <si>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</si>
  <si>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</si>
  <si>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</si>
  <si>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</si>
  <si>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</si>
  <si>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</si>
  <si>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</si>
  <si>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</si>
  <si>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</si>
  <si>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</si>
  <si>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</si>
  <si>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</si>
  <si>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</si>
  <si>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</si>
  <si>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</si>
  <si>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</si>
  <si>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</si>
  <si>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</si>
  <si>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</si>
  <si>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</si>
  <si>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</si>
  <si>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</si>
  <si>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</si>
  <si>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</si>
  <si>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</si>
  <si>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</si>
  <si>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</si>
  <si>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</si>
  <si>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</si>
  <si>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</si>
  <si>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</si>
  <si>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</si>
  <si>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</si>
  <si>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</si>
  <si>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</si>
  <si>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</si>
  <si>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</si>
  <si>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</si>
  <si>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</si>
  <si>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</si>
  <si>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</si>
  <si>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</si>
  <si>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</si>
  <si>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</si>
  <si>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</si>
  <si>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</si>
  <si>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</si>
  <si>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</si>
  <si>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</si>
  <si>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</si>
  <si>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</si>
  <si>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</si>
  <si>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</si>
  <si>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</si>
  <si>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</si>
  <si>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</si>
  <si>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</si>
  <si>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</si>
  <si>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</si>
  <si>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</si>
  <si>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</si>
  <si>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</si>
  <si>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</si>
  <si>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</si>
  <si>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</si>
  <si>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</si>
  <si>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</si>
  <si>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</si>
  <si>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</si>
  <si>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</si>
  <si>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</si>
  <si>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</si>
  <si>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</si>
  <si>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</si>
  <si>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</si>
  <si>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</si>
  <si>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</si>
  <si>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</si>
  <si>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</si>
  <si>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</si>
  <si>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</si>
  <si>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</si>
  <si>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</si>
  <si>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</si>
  <si>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</si>
  <si>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</si>
  <si>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</si>
  <si>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</si>
  <si>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</si>
  <si>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</si>
  <si>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</si>
  <si>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</si>
  <si>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</si>
  <si>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</si>
  <si>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</si>
  <si>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</si>
  <si>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</si>
  <si>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</si>
  <si>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</si>
  <si>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</si>
  <si>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</si>
  <si>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</si>
  <si>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</si>
  <si>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</si>
  <si>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</si>
  <si>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</si>
  <si>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</si>
  <si>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</si>
  <si>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</si>
  <si>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</si>
  <si>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</si>
  <si>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</si>
  <si>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</si>
  <si>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</si>
  <si>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</si>
  <si>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</si>
  <si>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</si>
  <si>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</si>
  <si>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</si>
  <si>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</si>
  <si>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</si>
  <si>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</si>
  <si>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</si>
  <si>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</si>
  <si>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</si>
  <si>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</si>
  <si>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</si>
  <si>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</si>
  <si>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</si>
  <si>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</si>
  <si>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</si>
  <si>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</si>
  <si>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</si>
  <si>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</si>
  <si>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</si>
  <si>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</si>
  <si>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</si>
  <si>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</si>
  <si>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</si>
  <si>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</si>
  <si>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</si>
  <si>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</si>
  <si>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</si>
  <si>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</si>
  <si>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</si>
  <si>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</si>
  <si>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</si>
  <si>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</si>
  <si>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</si>
  <si>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</si>
  <si>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</si>
  <si>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</si>
  <si>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</si>
  <si>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</si>
  <si>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</si>
  <si>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</si>
  <si>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</si>
  <si>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</si>
  <si>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</si>
  <si>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</si>
  <si>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</si>
  <si>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</si>
  <si>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</si>
  <si>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</si>
  <si>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</si>
  <si>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</si>
  <si>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</si>
  <si>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</si>
  <si>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</si>
  <si>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</si>
  <si>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</si>
  <si>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</si>
  <si>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</si>
  <si>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</si>
  <si>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</si>
  <si>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</si>
  <si>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</si>
  <si>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</si>
  <si>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</si>
  <si>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</si>
  <si>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</si>
  <si>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</si>
  <si>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</si>
  <si>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</si>
  <si>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</si>
  <si>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</si>
  <si>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</si>
  <si>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</si>
  <si>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</si>
  <si>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</si>
  <si>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</si>
  <si>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</si>
  <si>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</si>
  <si>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</si>
  <si>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</si>
  <si>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</si>
  <si>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</si>
  <si>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</si>
  <si>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</si>
  <si>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</si>
  <si>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</si>
  <si>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</si>
  <si>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</si>
  <si>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</si>
  <si>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</si>
  <si>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</si>
  <si>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</si>
  <si>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</si>
  <si>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</si>
  <si>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</si>
  <si>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</si>
  <si>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</si>
  <si>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</si>
  <si>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</si>
  <si>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</si>
  <si>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</si>
  <si>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</si>
  <si>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</si>
  <si>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</si>
  <si>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</si>
  <si>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</si>
  <si>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</si>
  <si>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</si>
  <si>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</si>
  <si>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</si>
  <si>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</si>
  <si>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</si>
  <si>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</si>
  <si>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</si>
  <si>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</si>
  <si>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</si>
  <si>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</si>
  <si>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</si>
  <si>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</si>
  <si>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</si>
  <si>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</si>
  <si>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</si>
  <si>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</si>
  <si>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</si>
  <si>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</si>
  <si>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</si>
  <si>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</si>
  <si>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</si>
  <si>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</si>
  <si>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</si>
  <si>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</si>
  <si>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</si>
  <si>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</si>
  <si>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</si>
  <si>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</si>
  <si>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</si>
  <si>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</si>
  <si>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</si>
  <si>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</si>
  <si>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</si>
  <si>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</si>
  <si>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</si>
  <si>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</si>
  <si>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</si>
  <si>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</si>
  <si>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</si>
  <si>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</si>
  <si>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</si>
  <si>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</si>
  <si>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</si>
  <si>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</si>
  <si>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</si>
  <si>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</si>
  <si>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</si>
  <si>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</si>
  <si>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</si>
  <si>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</si>
  <si>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</si>
  <si>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</si>
  <si>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</si>
  <si>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</si>
  <si>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</si>
  <si>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</si>
  <si>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</si>
  <si>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</si>
  <si>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</si>
  <si>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</si>
  <si>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</si>
  <si>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</si>
  <si>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</si>
  <si>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</si>
  <si>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</si>
  <si>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</si>
  <si>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</si>
  <si>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</si>
  <si>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</si>
  <si>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</si>
  <si>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</si>
  <si>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</si>
  <si>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</si>
  <si>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</si>
  <si>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</si>
  <si>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</si>
  <si>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</si>
  <si>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</si>
  <si>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</si>
  <si>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</si>
  <si>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</si>
  <si>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</si>
  <si>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</si>
  <si>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</si>
  <si>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</si>
  <si>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</si>
  <si>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</si>
  <si>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</si>
  <si>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</si>
  <si>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</si>
  <si>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</si>
  <si>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</si>
  <si>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</si>
  <si>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</si>
  <si>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</si>
  <si>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</si>
  <si>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</si>
  <si>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</si>
  <si>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</si>
  <si>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</si>
  <si>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</si>
  <si>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</si>
  <si>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</si>
  <si>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</si>
  <si>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</si>
  <si>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</si>
  <si>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</si>
  <si>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</si>
  <si>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</si>
  <si>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</si>
  <si>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</si>
  <si>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</si>
  <si>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</si>
  <si>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</si>
  <si>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</si>
  <si>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</si>
  <si>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</si>
  <si>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</si>
  <si>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</si>
  <si>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</si>
  <si>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</si>
  <si>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</si>
  <si>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</si>
  <si>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</si>
  <si>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</si>
  <si>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</si>
  <si>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</si>
  <si>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</si>
  <si>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</si>
  <si>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</si>
  <si>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</si>
  <si>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</si>
  <si>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</si>
  <si>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</si>
  <si>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</si>
  <si>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</si>
  <si>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</si>
  <si>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</si>
  <si>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</si>
  <si>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</si>
  <si>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</si>
  <si>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</si>
  <si>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</si>
  <si>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</si>
  <si>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</si>
  <si>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</si>
  <si>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</si>
  <si>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</si>
  <si>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</si>
  <si>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</si>
  <si>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</si>
  <si>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</si>
  <si>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</si>
  <si>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</si>
  <si>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</si>
  <si>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</si>
  <si>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</si>
  <si>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</si>
  <si>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</si>
  <si>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</si>
  <si>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</si>
  <si>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</si>
  <si>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</si>
  <si>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</si>
  <si>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</si>
  <si>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</si>
  <si>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</si>
  <si>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</si>
  <si>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</si>
  <si>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</si>
  <si>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</si>
  <si>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</si>
  <si>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</si>
  <si>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</si>
  <si>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</si>
  <si>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</si>
  <si>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</si>
  <si>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</si>
  <si>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</si>
  <si>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</si>
  <si>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</si>
  <si>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</si>
  <si>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</si>
  <si>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</si>
  <si>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</si>
  <si>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</si>
  <si>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</si>
  <si>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</si>
  <si>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</si>
  <si>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</si>
  <si>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</si>
  <si>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</si>
  <si>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</si>
  <si>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</si>
  <si>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</si>
  <si>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</si>
  <si>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</si>
  <si>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</si>
  <si>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</si>
  <si>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</si>
  <si>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</si>
  <si>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</si>
  <si>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</si>
  <si>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</si>
  <si>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</si>
  <si>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</si>
  <si>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</si>
  <si>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</si>
  <si>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</si>
  <si>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</si>
  <si>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</si>
  <si>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</si>
  <si>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</si>
  <si>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</si>
  <si>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</si>
  <si>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</si>
  <si>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</si>
  <si>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</si>
  <si>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</si>
  <si>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</si>
  <si>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</si>
  <si>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</si>
  <si>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</si>
  <si>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</si>
  <si>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</si>
  <si>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</si>
  <si>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</si>
  <si>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</si>
  <si>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</si>
  <si>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</si>
  <si>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</si>
  <si>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</si>
  <si>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</si>
  <si>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</si>
  <si>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</si>
  <si>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</si>
  <si>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</si>
  <si>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</si>
  <si>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</si>
  <si>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</si>
  <si>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</si>
  <si>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</si>
  <si>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</si>
  <si>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</si>
  <si>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</si>
  <si>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</si>
  <si>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</si>
  <si>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</si>
  <si>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</si>
  <si>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</si>
  <si>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</si>
  <si>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</si>
  <si>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</si>
  <si>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</si>
  <si>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</si>
  <si>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</si>
  <si>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</si>
  <si>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</si>
  <si>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</si>
  <si>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</si>
  <si>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</si>
  <si>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</si>
  <si>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</si>
  <si>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</si>
  <si>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</si>
  <si>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</si>
  <si>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</si>
  <si>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</si>
  <si>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</si>
  <si>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</si>
  <si>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</si>
  <si>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</si>
  <si>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</si>
  <si>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</si>
  <si>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</si>
  <si>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</si>
  <si>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</si>
  <si>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</si>
  <si>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</si>
  <si>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</si>
  <si>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</si>
  <si>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</si>
  <si>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</si>
  <si>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</si>
  <si>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</si>
  <si>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</si>
  <si>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</si>
  <si>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</si>
  <si>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</si>
  <si>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</si>
  <si>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</si>
  <si>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</si>
  <si>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</si>
  <si>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</si>
  <si>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</si>
  <si>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</si>
  <si>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</si>
  <si>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</si>
  <si>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</si>
  <si>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</si>
  <si>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</si>
  <si>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</si>
  <si>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</si>
  <si>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</si>
  <si>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</si>
  <si>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</si>
  <si>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</si>
  <si>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</si>
  <si>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</si>
  <si>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</si>
  <si>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</si>
  <si>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</si>
  <si>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</si>
  <si>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</si>
  <si>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</si>
  <si>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</si>
  <si>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</si>
  <si>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</si>
  <si>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</si>
  <si>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</si>
  <si>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</si>
  <si>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</si>
  <si>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</si>
  <si>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</si>
  <si>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</si>
  <si>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</si>
  <si>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</si>
  <si>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</si>
  <si>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</si>
  <si>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</si>
  <si>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</si>
  <si>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</si>
  <si>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</si>
  <si>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</si>
  <si>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</si>
  <si>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</si>
  <si>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</si>
  <si>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</si>
  <si>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</si>
  <si>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</si>
  <si>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</si>
  <si>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</si>
  <si>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</si>
  <si>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</si>
  <si>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</si>
  <si>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</si>
  <si>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</si>
  <si>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</si>
  <si>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</si>
  <si>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</si>
  <si>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</si>
  <si>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</si>
  <si>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</si>
  <si>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</si>
  <si>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</si>
  <si>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</si>
  <si>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</si>
  <si>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</si>
  <si>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</si>
  <si>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</si>
  <si>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</si>
  <si>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</si>
  <si>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</si>
  <si>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</si>
  <si>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</si>
  <si>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</si>
  <si>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</si>
  <si>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</si>
  <si>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</si>
  <si>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</si>
  <si>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</si>
  <si>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</si>
  <si>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</si>
  <si>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</si>
  <si>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</si>
  <si>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</si>
  <si>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</si>
  <si>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</si>
  <si>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</si>
  <si>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</si>
  <si>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</si>
  <si>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</si>
  <si>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</si>
  <si>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</si>
  <si>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</si>
  <si>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</si>
  <si>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</si>
  <si>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</si>
  <si>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</si>
  <si>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</si>
  <si>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</si>
  <si>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</si>
  <si>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</si>
  <si>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</si>
  <si>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</si>
  <si>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</si>
  <si>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</si>
  <si>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</si>
  <si>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</si>
  <si>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</si>
  <si>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</si>
  <si>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</si>
  <si>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</si>
  <si>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</si>
  <si>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</si>
  <si>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</si>
  <si>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</si>
  <si>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</si>
  <si>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</si>
  <si>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</si>
  <si>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</si>
  <si>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</si>
  <si>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</si>
  <si>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</si>
  <si>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</si>
  <si>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</si>
  <si>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</si>
  <si>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</si>
  <si>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</si>
  <si>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</si>
  <si>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</si>
  <si>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</si>
  <si>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</si>
  <si>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</si>
  <si>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</si>
  <si>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</si>
  <si>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</si>
  <si>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</si>
  <si>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</si>
  <si>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</si>
  <si>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</si>
  <si>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</si>
  <si>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</si>
  <si>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</si>
  <si>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</si>
  <si>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</si>
  <si>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</si>
  <si>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</si>
  <si>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</si>
  <si>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</si>
  <si>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</si>
  <si>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</si>
  <si>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</si>
  <si>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</si>
  <si>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</si>
  <si>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</si>
  <si>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</si>
  <si>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</si>
  <si>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</si>
  <si>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</si>
  <si>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</si>
  <si>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</si>
  <si>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</si>
  <si>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</si>
  <si>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</si>
  <si>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</si>
  <si>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</si>
  <si>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</si>
  <si>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</si>
  <si>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</si>
  <si>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</si>
  <si>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</si>
  <si>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</si>
  <si>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</si>
  <si>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</si>
  <si>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</si>
  <si>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</si>
  <si>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</si>
  <si>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</si>
  <si>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</si>
  <si>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</si>
  <si>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</si>
  <si>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</si>
  <si>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</si>
  <si>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</si>
  <si>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</si>
  <si>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</si>
  <si>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</si>
  <si>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</si>
  <si>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</si>
  <si>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</si>
  <si>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</si>
  <si>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</si>
  <si>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</si>
  <si>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</si>
  <si>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</si>
  <si>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</si>
  <si>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</si>
  <si>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</si>
  <si>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</si>
  <si>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</si>
  <si>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</si>
  <si>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</si>
  <si>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</si>
  <si>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</si>
  <si>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</si>
  <si>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</si>
  <si>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</si>
  <si>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</si>
  <si>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</si>
  <si>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</si>
  <si>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</si>
  <si>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</si>
  <si>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</si>
  <si>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</si>
  <si>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</si>
  <si>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</si>
  <si>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</si>
  <si>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</si>
  <si>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</si>
  <si>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</si>
  <si>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</si>
  <si>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</si>
  <si>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</si>
  <si>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</si>
  <si>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</si>
  <si>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</si>
  <si>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</si>
  <si>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</si>
  <si>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</si>
  <si>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</si>
  <si>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</si>
  <si>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</si>
  <si>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</si>
  <si>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</si>
  <si>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</si>
  <si>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</si>
  <si>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</si>
  <si>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</si>
  <si>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</si>
  <si>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</si>
  <si>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</si>
  <si>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</si>
  <si>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</si>
  <si>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</si>
  <si>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</si>
  <si>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</si>
  <si>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</si>
  <si>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</si>
  <si>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</si>
  <si>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</si>
  <si>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</si>
  <si>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</si>
  <si>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</si>
  <si>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</si>
  <si>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</si>
  <si>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</si>
  <si>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</si>
  <si>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</si>
  <si>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</si>
  <si>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</si>
  <si>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</si>
  <si>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</si>
  <si>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</si>
  <si>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</si>
  <si>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</si>
  <si>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</si>
  <si>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</si>
  <si>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</si>
  <si>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</si>
  <si>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</si>
  <si>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</si>
  <si>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</si>
  <si>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</si>
  <si>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</si>
  <si>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</si>
  <si>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</si>
  <si>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</si>
  <si>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</si>
  <si>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</si>
  <si>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</si>
  <si>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</si>
  <si>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</si>
  <si>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</si>
  <si>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</si>
  <si>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</si>
  <si>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</si>
  <si>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</si>
  <si>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</si>
  <si>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</si>
  <si>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</si>
  <si>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</si>
  <si>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</si>
  <si>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</si>
  <si>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</si>
  <si>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</si>
  <si>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</si>
  <si>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</si>
  <si>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</si>
  <si>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</si>
  <si>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</si>
  <si>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</si>
  <si>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</si>
  <si>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</si>
  <si>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</si>
  <si>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</si>
  <si>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</si>
  <si>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</si>
  <si>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</si>
  <si>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</si>
  <si>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</si>
  <si>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</si>
  <si>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</si>
  <si>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</si>
  <si>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</si>
  <si>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</si>
  <si>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</si>
  <si>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</si>
  <si>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</si>
  <si>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</si>
  <si>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</si>
  <si>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</si>
  <si>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</si>
  <si>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</si>
  <si>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</si>
  <si>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</si>
  <si>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</si>
  <si>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</si>
  <si>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</si>
  <si>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</si>
  <si>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</si>
  <si>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</si>
  <si>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</si>
  <si>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</si>
  <si>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</si>
  <si>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</si>
  <si>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</si>
  <si>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</si>
  <si>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</si>
  <si>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</si>
  <si>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</si>
  <si>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</si>
  <si>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</si>
  <si>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</si>
  <si>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</si>
  <si>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</si>
  <si>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</si>
  <si>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</si>
  <si>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</si>
  <si>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</si>
  <si>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</si>
  <si>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</si>
  <si>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</si>
  <si>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</si>
  <si>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</si>
  <si>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</si>
  <si>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</si>
  <si>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</si>
  <si>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</si>
  <si>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</si>
  <si>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</si>
  <si>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</si>
  <si>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</si>
  <si>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</si>
  <si>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</si>
  <si>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</si>
  <si>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</si>
  <si>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</si>
  <si>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</si>
  <si>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</si>
  <si>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</si>
  <si>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</si>
  <si>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</si>
  <si>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</si>
  <si>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</si>
  <si>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</si>
  <si>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</si>
  <si>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</si>
  <si>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</si>
  <si>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</si>
  <si>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</si>
  <si>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</si>
  <si>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</si>
  <si>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</si>
  <si>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</si>
  <si>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</si>
  <si>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</si>
  <si>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</si>
  <si>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</si>
  <si>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</si>
  <si>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</si>
  <si>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</si>
  <si>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</si>
  <si>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</si>
  <si>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</si>
  <si>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</si>
  <si>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</si>
  <si>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</si>
  <si>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</si>
  <si>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</si>
  <si>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</si>
  <si>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</si>
  <si>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</si>
  <si>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</si>
  <si>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</si>
  <si>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</si>
  <si>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</si>
  <si>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</si>
  <si>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</si>
  <si>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</si>
  <si>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</si>
  <si>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</si>
  <si>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</si>
  <si>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</si>
  <si>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</si>
  <si>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</si>
  <si>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</si>
  <si>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</si>
  <si>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</si>
  <si>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</si>
  <si>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</si>
  <si>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</si>
  <si>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</si>
  <si>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</si>
  <si>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</si>
  <si>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</si>
  <si>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</si>
  <si>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</si>
  <si>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</si>
  <si>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</si>
  <si>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</si>
  <si>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</si>
  <si>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</si>
  <si>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</si>
  <si>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</si>
  <si>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</si>
  <si>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</si>
  <si>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</si>
  <si>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</si>
  <si>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</si>
  <si>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</si>
  <si>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</si>
  <si>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</si>
  <si>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</si>
  <si>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</si>
  <si>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</si>
  <si>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</si>
  <si>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</si>
  <si>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</si>
  <si>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</si>
  <si>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</si>
  <si>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</si>
  <si>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</si>
  <si>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</si>
  <si>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</si>
  <si>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</si>
  <si>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</si>
  <si>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</si>
  <si>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</si>
  <si>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</si>
  <si>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</si>
  <si>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</si>
  <si>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</si>
  <si>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</si>
  <si>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</si>
  <si>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</si>
  <si>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</si>
  <si>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</si>
  <si>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</si>
  <si>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</si>
  <si>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</si>
  <si>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</si>
  <si>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</si>
  <si>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</si>
  <si>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</si>
  <si>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</si>
  <si>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</si>
  <si>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</si>
  <si>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</si>
  <si>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</si>
  <si>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</si>
  <si>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</si>
  <si>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</si>
  <si>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</si>
  <si>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</si>
  <si>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</si>
  <si>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</si>
  <si>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</si>
  <si>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</si>
  <si>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</si>
  <si>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</si>
  <si>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</si>
  <si>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</si>
  <si>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</si>
  <si>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</si>
  <si>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</si>
  <si>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</si>
  <si>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</si>
  <si>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</si>
  <si>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</si>
  <si>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</si>
  <si>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</si>
  <si>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</si>
  <si>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</si>
  <si>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</si>
  <si>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</si>
  <si>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</si>
  <si>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</si>
  <si>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</si>
  <si>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</si>
  <si>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</si>
  <si>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</si>
  <si>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</si>
  <si>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</si>
  <si>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</si>
  <si>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</si>
  <si>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</si>
  <si>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</si>
  <si>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</si>
  <si>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</si>
  <si>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</si>
  <si>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</si>
  <si>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</si>
  <si>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</si>
  <si>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</si>
  <si>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</si>
  <si>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</si>
  <si>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</si>
  <si>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</si>
  <si>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</si>
  <si>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</si>
  <si>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</si>
  <si>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</si>
  <si>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</si>
  <si>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</si>
  <si>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</si>
  <si>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</si>
  <si>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</si>
  <si>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</si>
  <si>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</si>
  <si>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</si>
  <si>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</si>
  <si>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</si>
  <si>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</si>
  <si>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</si>
  <si>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</si>
  <si>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</si>
  <si>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</si>
  <si>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</si>
  <si>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</si>
  <si>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</si>
  <si>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</si>
  <si>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</si>
  <si>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</si>
  <si>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</si>
  <si>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</si>
  <si>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</si>
  <si>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</si>
  <si>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</si>
  <si>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</si>
  <si>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</si>
  <si>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</si>
  <si>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</si>
  <si>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</si>
  <si>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</si>
  <si>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</si>
  <si>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</si>
  <si>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</si>
  <si>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</si>
  <si>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</si>
  <si>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</si>
  <si>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</si>
  <si>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</si>
  <si>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</si>
  <si>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</si>
  <si>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</si>
  <si>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</si>
  <si>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</si>
  <si>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</si>
  <si>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</si>
  <si>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</si>
  <si>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</si>
  <si>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</si>
  <si>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</si>
  <si>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</si>
  <si>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</si>
  <si>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</si>
  <si>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</si>
  <si>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</si>
  <si>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</si>
  <si>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</si>
  <si>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</si>
  <si>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</si>
  <si>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</si>
  <si>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</si>
  <si>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</si>
  <si>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</si>
  <si>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</si>
  <si>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</si>
  <si>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</si>
  <si>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</si>
  <si>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</si>
  <si>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</si>
  <si>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</si>
  <si>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</si>
  <si>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</si>
  <si>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</si>
  <si>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</si>
  <si>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</si>
  <si>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</si>
  <si>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</si>
  <si>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</si>
  <si>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</si>
  <si>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</si>
  <si>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</si>
  <si>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</si>
  <si>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</si>
  <si>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</si>
  <si>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</si>
  <si>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</si>
  <si>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</si>
  <si>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</si>
  <si>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</si>
  <si>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</si>
  <si>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</si>
  <si>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</si>
  <si>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</si>
  <si>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</si>
  <si>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</si>
  <si>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</si>
  <si>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</si>
  <si>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</si>
  <si>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</si>
  <si>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</si>
  <si>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</si>
  <si>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</si>
  <si>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</si>
  <si>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</si>
  <si>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</si>
  <si>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</si>
  <si>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</si>
  <si>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</si>
  <si>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</si>
  <si>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</si>
  <si>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</si>
  <si>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</si>
  <si>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</si>
  <si>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</si>
  <si>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</si>
  <si>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</si>
  <si>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</si>
  <si>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</si>
  <si>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</si>
  <si>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</si>
  <si>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</si>
  <si>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</si>
  <si>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</si>
  <si>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</si>
  <si>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</si>
  <si>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</si>
  <si>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</si>
  <si>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</si>
  <si>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</si>
  <si>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</si>
  <si>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</si>
  <si>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</si>
  <si>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</si>
  <si>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</si>
  <si>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</si>
  <si>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</si>
  <si>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</si>
  <si>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</si>
  <si>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</si>
  <si>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</si>
  <si>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</si>
  <si>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</si>
  <si>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</si>
  <si>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</si>
  <si>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</si>
  <si>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</si>
  <si>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</si>
  <si>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</si>
  <si>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</si>
  <si>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</si>
  <si>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</si>
  <si>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</si>
  <si>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</si>
  <si>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</si>
  <si>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</si>
  <si>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</si>
  <si>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</si>
  <si>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</si>
  <si>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</si>
  <si>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</si>
  <si>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</si>
  <si>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</si>
  <si>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</si>
  <si>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</si>
  <si>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</si>
  <si>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</si>
  <si>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</si>
  <si>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</si>
  <si>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</si>
  <si>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</si>
  <si>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</si>
  <si>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</si>
  <si>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</si>
  <si>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</si>
  <si>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</si>
  <si>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</si>
  <si>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</si>
  <si>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</si>
  <si>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</si>
  <si>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</si>
  <si>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</si>
  <si>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</si>
  <si>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</si>
  <si>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</si>
  <si>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</si>
  <si>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</si>
  <si>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</si>
  <si>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</si>
  <si>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</si>
  <si>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</si>
  <si>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</si>
  <si>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</si>
  <si>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</si>
  <si>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</si>
  <si>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</si>
  <si>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</si>
  <si>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</si>
  <si>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</si>
  <si>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</si>
  <si>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</si>
  <si>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</si>
  <si>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</si>
  <si>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</si>
  <si>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</si>
  <si>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</si>
  <si>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</si>
  <si>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</si>
  <si>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</si>
  <si>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</si>
  <si>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</si>
  <si>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</si>
  <si>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</si>
  <si>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</si>
  <si>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</si>
  <si>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</si>
  <si>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</si>
  <si>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</si>
  <si>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</si>
  <si>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</si>
  <si>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</si>
  <si>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</si>
  <si>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</si>
  <si>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</si>
  <si>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</si>
  <si>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</si>
  <si>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</si>
  <si>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</si>
  <si>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</si>
  <si>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</si>
  <si>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</si>
  <si>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</si>
  <si>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</si>
  <si>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</si>
  <si>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</si>
  <si>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</si>
  <si>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</si>
  <si>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</si>
  <si>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</si>
  <si>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</si>
  <si>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</si>
  <si>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</si>
  <si>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</si>
  <si>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</si>
  <si>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</si>
  <si>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</si>
  <si>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</si>
  <si>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</si>
  <si>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</si>
  <si>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</si>
  <si>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</si>
  <si>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</si>
  <si>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</si>
  <si>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</si>
  <si>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</si>
  <si>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</si>
  <si>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</si>
  <si>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</si>
  <si>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</si>
  <si>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</si>
  <si>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</si>
  <si>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</si>
  <si>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</si>
  <si>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</si>
  <si>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</si>
  <si>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</si>
  <si>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</si>
  <si>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</si>
  <si>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</si>
  <si>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</si>
  <si>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</si>
  <si>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</si>
  <si>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</si>
  <si>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</si>
  <si>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</si>
  <si>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</si>
  <si>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</si>
  <si>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</si>
  <si>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</si>
  <si>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</si>
  <si>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</si>
  <si>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</si>
  <si>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</si>
  <si>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</si>
  <si>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</si>
  <si>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</si>
  <si>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</si>
  <si>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</si>
  <si>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</si>
  <si>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</si>
  <si>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</si>
  <si>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</si>
  <si>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</si>
  <si>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</si>
  <si>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</si>
  <si>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</si>
  <si>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</si>
  <si>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</si>
  <si>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</si>
  <si>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</si>
  <si>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</si>
  <si>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</si>
  <si>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</si>
  <si>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</si>
  <si>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</si>
  <si>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</si>
  <si>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</si>
  <si>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</si>
  <si>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</si>
  <si>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</si>
  <si>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</si>
  <si>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</si>
  <si>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</si>
  <si>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</si>
  <si>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</si>
  <si>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</si>
  <si>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</si>
  <si>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</si>
  <si>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</si>
  <si>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</si>
  <si>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</si>
  <si>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</si>
  <si>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</si>
  <si>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</si>
  <si>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</si>
  <si>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</si>
  <si>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</si>
  <si>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</si>
  <si>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</si>
  <si>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</si>
  <si>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</si>
  <si>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</si>
  <si>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</si>
  <si>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</si>
  <si>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</si>
  <si>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</si>
  <si>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</si>
  <si>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</si>
  <si>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</si>
  <si>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</si>
  <si>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</si>
  <si>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</si>
  <si>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</si>
  <si>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</si>
  <si>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</si>
  <si>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</si>
  <si>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</si>
  <si>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</si>
  <si>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</si>
  <si>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</si>
  <si>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</si>
  <si>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</si>
  <si>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</si>
  <si>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</si>
  <si>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</si>
  <si>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</si>
  <si>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</si>
  <si>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</si>
  <si>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</si>
  <si>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</si>
  <si>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</si>
  <si>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</si>
  <si>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</si>
  <si>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</si>
  <si>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</si>
  <si>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</si>
  <si>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</si>
  <si>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</si>
  <si>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</si>
  <si>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</si>
  <si>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</si>
  <si>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</si>
  <si>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</si>
  <si>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</si>
  <si>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</si>
  <si>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</si>
  <si>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</si>
  <si>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</si>
  <si>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</si>
  <si>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</si>
  <si>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</si>
  <si>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</si>
  <si>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</si>
  <si>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</si>
  <si>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</si>
  <si>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</si>
  <si>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</si>
  <si>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</si>
  <si>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</si>
  <si>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</si>
  <si>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</si>
  <si>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</si>
  <si>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</si>
  <si>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</si>
  <si>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</si>
  <si>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</si>
  <si>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</si>
  <si>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</si>
  <si>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</si>
  <si>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</si>
  <si>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</si>
  <si>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</si>
  <si>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</si>
  <si>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</si>
  <si>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</si>
  <si>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</si>
  <si>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</si>
  <si>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</si>
  <si>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</si>
  <si>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</si>
  <si>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</si>
  <si>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</si>
  <si>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</si>
  <si>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</si>
  <si>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</si>
  <si>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</si>
  <si>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</si>
  <si>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</si>
  <si>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</si>
  <si>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</si>
  <si>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</si>
  <si>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</si>
  <si>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</si>
  <si>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</si>
  <si>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</si>
  <si>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</si>
  <si>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</si>
  <si>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</si>
  <si>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</si>
  <si>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</si>
  <si>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</si>
  <si>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</si>
  <si>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</si>
  <si>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</si>
  <si>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</si>
  <si>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</si>
  <si>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</si>
  <si>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</si>
  <si>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</si>
  <si>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</si>
  <si>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</si>
  <si>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</si>
  <si>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</si>
  <si>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</si>
  <si>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</si>
  <si>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</si>
  <si>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</si>
  <si>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</si>
  <si>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</si>
  <si>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</si>
  <si>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</si>
  <si>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</si>
  <si>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</si>
  <si>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</si>
  <si>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</si>
  <si>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</si>
  <si>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</si>
  <si>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</si>
  <si>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</si>
  <si>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</si>
  <si>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</si>
  <si>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</si>
  <si>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</si>
  <si>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</si>
  <si>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</si>
  <si>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</si>
  <si>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</si>
  <si>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</si>
  <si>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</si>
  <si>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</si>
  <si>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</si>
  <si>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</si>
  <si>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</si>
  <si>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</si>
  <si>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</si>
  <si>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</si>
  <si>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</si>
  <si>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</si>
  <si>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</si>
  <si>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</si>
  <si>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</si>
  <si>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</si>
  <si>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</si>
  <si>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</si>
  <si>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</si>
  <si>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</si>
  <si>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</si>
  <si>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</si>
  <si>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</si>
  <si>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</si>
  <si>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</si>
  <si>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</si>
  <si>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</si>
  <si>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</si>
  <si>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</si>
  <si>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</si>
  <si>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</si>
  <si>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</si>
  <si>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</si>
  <si>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</si>
  <si>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</si>
  <si>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</si>
  <si>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</si>
  <si>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</si>
  <si>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</si>
  <si>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</si>
  <si>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</si>
  <si>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</si>
  <si>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</si>
  <si>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</si>
  <si>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</si>
  <si>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</si>
  <si>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</si>
  <si>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</si>
  <si>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</si>
  <si>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</si>
  <si>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</si>
  <si>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</si>
  <si>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</si>
  <si>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</si>
  <si>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</si>
  <si>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</si>
  <si>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</si>
  <si>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</si>
  <si>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</si>
  <si>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</si>
  <si>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</si>
  <si>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</si>
  <si>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</si>
  <si>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</si>
  <si>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</si>
  <si>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</si>
  <si>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</si>
  <si>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</si>
  <si>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</si>
  <si>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</si>
  <si>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</si>
  <si>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</si>
  <si>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</si>
  <si>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</si>
  <si>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</si>
  <si>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</si>
  <si>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</si>
  <si>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</si>
  <si>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</si>
  <si>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</si>
  <si>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</si>
  <si>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</si>
  <si>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</si>
  <si>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</si>
  <si>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</si>
  <si>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</si>
  <si>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</si>
  <si>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</si>
  <si>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</si>
  <si>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</si>
  <si>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</si>
  <si>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</si>
  <si>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</si>
  <si>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</si>
  <si>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</si>
  <si>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</si>
  <si>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</si>
  <si>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</si>
  <si>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</si>
  <si>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</si>
  <si>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</si>
  <si>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</si>
  <si>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</si>
  <si>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</si>
  <si>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</si>
  <si>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</si>
  <si>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</si>
  <si>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</si>
  <si>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</si>
  <si>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</si>
  <si>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</si>
  <si>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</si>
  <si>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</si>
  <si>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</si>
  <si>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</si>
  <si>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</si>
  <si>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</si>
  <si>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</si>
  <si>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</si>
  <si>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</si>
  <si>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</si>
  <si>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</si>
  <si>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</si>
  <si>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</si>
  <si>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</si>
  <si>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</si>
  <si>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</si>
  <si>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</si>
  <si>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</si>
  <si>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</si>
  <si>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</si>
  <si>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</si>
  <si>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</si>
  <si>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</si>
  <si>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</si>
  <si>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</si>
  <si>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</si>
  <si>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</si>
  <si>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</si>
  <si>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</si>
  <si>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</si>
  <si>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</si>
  <si>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</si>
  <si>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</si>
  <si>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</si>
  <si>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</si>
  <si>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</si>
  <si>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</si>
  <si>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</si>
  <si>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</si>
  <si>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</si>
  <si>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</si>
  <si>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</si>
  <si>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</si>
  <si>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</si>
  <si>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</si>
  <si>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</si>
  <si>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</si>
  <si>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</si>
  <si>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</si>
  <si>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</si>
  <si>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</si>
  <si>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</si>
  <si>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</si>
  <si>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</si>
  <si>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</si>
  <si>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</si>
  <si>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</si>
  <si>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</si>
  <si>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</si>
  <si>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</si>
  <si>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</si>
  <si>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</si>
  <si>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</si>
  <si>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</si>
  <si>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</si>
  <si>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</si>
  <si>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</si>
  <si>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</si>
  <si>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</si>
  <si>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</si>
  <si>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</si>
  <si>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</si>
  <si>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</si>
  <si>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</si>
  <si>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</si>
  <si>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</si>
  <si>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</si>
  <si>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</si>
  <si>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</si>
  <si>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</si>
  <si>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</si>
  <si>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</si>
  <si>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</si>
  <si>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</si>
  <si>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</si>
  <si>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</si>
  <si>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</si>
  <si>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</si>
  <si>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</si>
  <si>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</si>
  <si>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</si>
  <si>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</si>
  <si>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</si>
  <si>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</si>
  <si>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</si>
  <si>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</si>
  <si>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</si>
  <si>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</si>
  <si>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</si>
  <si>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</si>
  <si>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</si>
  <si>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</si>
  <si>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</si>
  <si>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</si>
  <si>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</si>
  <si>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</si>
  <si>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</si>
  <si>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</si>
  <si>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</si>
  <si>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</si>
  <si>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</si>
  <si>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</si>
  <si>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</si>
  <si>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</si>
  <si>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</si>
  <si>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</si>
  <si>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</si>
  <si>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</si>
  <si>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</si>
  <si>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</si>
  <si>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</si>
  <si>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</si>
  <si>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</si>
  <si>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</si>
  <si>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</si>
  <si>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</si>
  <si>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</si>
  <si>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</si>
  <si>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</si>
  <si>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</si>
  <si>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</si>
  <si>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</si>
  <si>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</si>
  <si>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</si>
  <si>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</si>
  <si>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</si>
  <si>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</si>
  <si>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</si>
  <si>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</si>
  <si>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</si>
  <si>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</si>
  <si>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</si>
  <si>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</si>
  <si>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</si>
  <si>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</si>
  <si>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</si>
  <si>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</si>
  <si>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</si>
  <si>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</si>
  <si>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</si>
  <si>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</si>
  <si>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</si>
  <si>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</si>
  <si>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</si>
  <si>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</si>
  <si>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</si>
  <si>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</si>
  <si>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</si>
  <si>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</si>
  <si>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</si>
  <si>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</si>
  <si>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</si>
  <si>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</si>
  <si>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</si>
  <si>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</si>
  <si>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</si>
  <si>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</si>
  <si>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</si>
  <si>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</si>
  <si>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</si>
  <si>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</si>
  <si>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</si>
  <si>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</si>
  <si>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</si>
  <si>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</si>
  <si>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</si>
  <si>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</si>
  <si>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</si>
  <si>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</si>
  <si>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</si>
  <si>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</si>
  <si>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</si>
  <si>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</si>
  <si>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</si>
  <si>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</si>
  <si>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</si>
  <si>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</si>
  <si>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</si>
  <si>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</si>
  <si>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</si>
  <si>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</si>
  <si>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</si>
  <si>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</si>
  <si>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</si>
  <si>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</si>
  <si>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</si>
  <si>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</si>
  <si>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</si>
  <si>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</si>
  <si>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</si>
  <si>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</si>
  <si>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</si>
  <si>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</si>
  <si>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</si>
  <si>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</si>
  <si>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</si>
  <si>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</si>
  <si>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</si>
  <si>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</si>
  <si>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</si>
  <si>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</si>
  <si>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</si>
  <si>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</si>
  <si>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</si>
  <si>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</si>
  <si>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</si>
  <si>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</si>
  <si>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</si>
  <si>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</si>
  <si>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</si>
  <si>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</si>
  <si>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</si>
  <si>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</si>
  <si>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</si>
  <si>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</si>
  <si>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</si>
  <si>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</si>
  <si>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</si>
  <si>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</si>
  <si>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</si>
  <si>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</si>
  <si>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</si>
  <si>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</si>
  <si>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</si>
  <si>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</si>
  <si>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</si>
  <si>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</si>
  <si>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</si>
  <si>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</si>
  <si>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</si>
  <si>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</si>
  <si>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</si>
  <si>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</si>
  <si>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</si>
  <si>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</si>
  <si>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</si>
  <si>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</si>
  <si>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</si>
  <si>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</si>
  <si>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</si>
  <si>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</si>
  <si>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</si>
  <si>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</si>
  <si>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</si>
  <si>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</si>
  <si>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</si>
  <si>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</si>
  <si>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</si>
  <si>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</si>
  <si>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</si>
  <si>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</si>
  <si>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</si>
  <si>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</si>
  <si>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</si>
  <si>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</si>
  <si>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</si>
  <si>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</si>
  <si>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</si>
  <si>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</si>
  <si>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</si>
  <si>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</si>
  <si>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</si>
  <si>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</si>
  <si>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</si>
  <si>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</si>
  <si>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</si>
  <si>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</si>
  <si>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</si>
  <si>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</si>
  <si>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</si>
  <si>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</si>
  <si>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</si>
  <si>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</si>
  <si>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</si>
  <si>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</si>
  <si>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</si>
  <si>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</si>
  <si>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</si>
  <si>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</si>
  <si>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</si>
  <si>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</si>
  <si>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</si>
  <si>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</si>
  <si>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</si>
  <si>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</si>
  <si>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</si>
  <si>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</si>
  <si>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</si>
  <si>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</si>
  <si>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</si>
  <si>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</si>
  <si>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</si>
  <si>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</si>
  <si>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</si>
  <si>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</si>
  <si>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</si>
  <si>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</si>
  <si>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</si>
  <si>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</si>
  <si>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</si>
  <si>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</si>
  <si>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</si>
  <si>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</si>
  <si>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</si>
  <si>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</si>
  <si>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</si>
  <si>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</si>
  <si>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</si>
  <si>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</si>
  <si>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</si>
  <si>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</si>
  <si>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</si>
  <si>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</si>
  <si>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</si>
  <si>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</si>
  <si>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</si>
  <si>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</si>
  <si>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</si>
  <si>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</si>
  <si>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</si>
  <si>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</si>
  <si>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</si>
  <si>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</si>
  <si>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</si>
  <si>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</si>
  <si>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</si>
  <si>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</si>
  <si>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</si>
  <si>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</si>
  <si>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</si>
  <si>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</si>
  <si>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</si>
  <si>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</si>
  <si>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</si>
  <si>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</si>
  <si>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</si>
  <si>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</si>
  <si>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</si>
  <si>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</si>
  <si>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</si>
  <si>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</si>
  <si>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</si>
  <si>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</si>
  <si>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</si>
  <si>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</si>
  <si>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</si>
  <si>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</si>
  <si>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</si>
  <si>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</si>
  <si>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</si>
  <si>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</si>
  <si>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</si>
  <si>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</si>
  <si>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</si>
  <si>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</si>
  <si>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</si>
  <si>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</si>
  <si>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</si>
  <si>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</si>
  <si>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</si>
  <si>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</si>
  <si>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</si>
  <si>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</si>
  <si>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</si>
  <si>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</si>
  <si>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</si>
  <si>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</si>
  <si>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</si>
  <si>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</si>
  <si>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</si>
  <si>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</si>
  <si>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</si>
  <si>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</si>
  <si>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</si>
  <si>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</si>
  <si>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</si>
  <si>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</si>
  <si>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</si>
  <si>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</si>
  <si>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</si>
  <si>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</si>
  <si>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</si>
  <si>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</si>
  <si>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</si>
  <si>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</si>
  <si>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</si>
  <si>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</si>
  <si>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</si>
  <si>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</si>
  <si>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</si>
  <si>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</si>
  <si>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</si>
  <si>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</si>
  <si>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</si>
  <si>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</si>
  <si>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</si>
  <si>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</si>
  <si>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</si>
  <si>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</si>
  <si>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</si>
  <si>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</si>
  <si>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</si>
  <si>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</si>
  <si>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</si>
  <si>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</si>
  <si>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</si>
  <si>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</si>
  <si>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</si>
  <si>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</si>
  <si>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</si>
  <si>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</si>
  <si>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</si>
  <si>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</si>
  <si>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</si>
  <si>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</si>
  <si>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</si>
  <si>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</si>
  <si>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</si>
  <si>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</si>
  <si>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</si>
  <si>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</si>
  <si>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</si>
  <si>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</si>
  <si>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</si>
  <si>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</si>
  <si>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</si>
  <si>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</si>
  <si>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</si>
  <si>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</si>
  <si>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</si>
  <si>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</si>
  <si>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</si>
  <si>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</si>
  <si>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</si>
  <si>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</si>
  <si>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</si>
  <si>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</si>
  <si>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</si>
  <si>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</si>
  <si>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</si>
  <si>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</si>
  <si>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</si>
  <si>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</si>
  <si>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</si>
  <si>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</si>
  <si>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</si>
  <si>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</si>
  <si>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</si>
  <si>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</si>
  <si>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</si>
  <si>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</si>
  <si>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</si>
  <si>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</si>
  <si>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</si>
  <si>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</si>
  <si>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</si>
  <si>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</si>
  <si>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</si>
  <si>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</si>
  <si>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</si>
  <si>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</si>
  <si>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</si>
  <si>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</si>
  <si>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</si>
  <si>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</si>
  <si>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</si>
  <si>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</si>
  <si>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</si>
  <si>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</si>
  <si>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</si>
  <si>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</si>
  <si>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</si>
  <si>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</si>
  <si>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</si>
  <si>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</si>
  <si>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</si>
  <si>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</si>
  <si>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</si>
  <si>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</si>
  <si>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</si>
  <si>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</si>
  <si>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</si>
  <si>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</si>
  <si>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</si>
  <si>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</si>
  <si>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</si>
  <si>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</si>
  <si>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</si>
  <si>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</si>
  <si>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</si>
  <si>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</si>
  <si>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</si>
  <si>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</si>
  <si>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</si>
  <si>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</si>
  <si>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</si>
  <si>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</si>
  <si>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</si>
  <si>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</si>
  <si>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</si>
  <si>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</si>
  <si>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</si>
  <si>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</si>
  <si>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</si>
  <si>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</si>
  <si>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</si>
  <si>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</si>
  <si>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</si>
  <si>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</si>
  <si>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</si>
  <si>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</si>
  <si>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</si>
  <si>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</si>
  <si>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</si>
  <si>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</si>
  <si>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</si>
  <si>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</si>
  <si>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</si>
  <si>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</si>
  <si>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</si>
  <si>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</si>
  <si>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</si>
  <si>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</si>
  <si>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</si>
  <si>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</si>
  <si>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</si>
  <si>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</si>
  <si>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</si>
  <si>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</si>
  <si>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</si>
  <si>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</si>
  <si>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</si>
  <si>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</si>
  <si>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</si>
  <si>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</si>
  <si>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</si>
  <si>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</si>
  <si>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</si>
  <si>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</si>
  <si>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</si>
  <si>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</si>
  <si>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</si>
  <si>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</si>
  <si>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</si>
  <si>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</si>
  <si>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</si>
  <si>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</si>
  <si>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</si>
  <si>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</si>
  <si>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</si>
  <si>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</si>
  <si>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</si>
  <si>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</si>
  <si>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</si>
  <si>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</si>
  <si>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</si>
  <si>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</si>
  <si>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</si>
  <si>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</si>
  <si>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</si>
  <si>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</si>
  <si>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</si>
  <si>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</si>
  <si>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</si>
  <si>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</si>
  <si>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</si>
  <si>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</si>
  <si>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</si>
  <si>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</si>
  <si>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</si>
  <si>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</si>
  <si>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</si>
  <si>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</si>
  <si>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</si>
  <si>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</si>
  <si>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</si>
  <si>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</si>
  <si>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</si>
  <si>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</si>
  <si>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</si>
  <si>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</si>
  <si>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</si>
  <si>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</si>
  <si>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</si>
  <si>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</si>
  <si>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</si>
  <si>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</si>
  <si>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</si>
  <si>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</si>
  <si>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</si>
  <si>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</si>
  <si>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</si>
  <si>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</si>
  <si>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</si>
  <si>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</si>
  <si>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</si>
  <si>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</si>
  <si>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</si>
  <si>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</si>
  <si>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</si>
  <si>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</si>
  <si>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</si>
  <si>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</si>
  <si>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</si>
  <si>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</si>
  <si>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</si>
  <si>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</si>
  <si>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</si>
  <si>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</si>
  <si>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</si>
  <si>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</si>
  <si>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</si>
  <si>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</si>
  <si>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</si>
  <si>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</si>
  <si>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</si>
  <si>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</si>
  <si>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</si>
  <si>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</si>
  <si>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</si>
  <si>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</si>
  <si>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</si>
  <si>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</si>
  <si>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</si>
  <si>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</si>
  <si>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</si>
  <si>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</si>
  <si>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</si>
  <si>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</si>
  <si>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</si>
  <si>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</si>
  <si>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</si>
  <si>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</si>
  <si>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</si>
  <si>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</si>
  <si>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</si>
  <si>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</si>
  <si>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</si>
  <si>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</si>
  <si>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</si>
  <si>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</si>
  <si>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</si>
  <si>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</si>
  <si>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</si>
  <si>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</si>
  <si>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</si>
  <si>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</si>
  <si>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</si>
  <si>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</si>
  <si>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</si>
  <si>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</si>
  <si>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</si>
  <si>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</si>
  <si>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</si>
  <si>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</si>
  <si>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</si>
  <si>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</si>
  <si>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</si>
  <si>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</si>
  <si>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</si>
  <si>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</si>
  <si>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</si>
  <si>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</si>
  <si>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</si>
  <si>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</si>
  <si>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</si>
  <si>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</si>
  <si>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</si>
  <si>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</si>
  <si>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</si>
  <si>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</si>
  <si>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</si>
  <si>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</si>
  <si>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</si>
  <si>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</si>
  <si>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</si>
  <si>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</si>
  <si>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</si>
  <si>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</si>
  <si>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</si>
  <si>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</si>
  <si>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</si>
  <si>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</si>
  <si>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</si>
  <si>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</si>
  <si>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</si>
  <si>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</si>
  <si>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</si>
  <si>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</si>
  <si>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</si>
  <si>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</si>
  <si>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</si>
  <si>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</si>
  <si>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</si>
  <si>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</si>
  <si>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</si>
  <si>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</si>
  <si>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</si>
  <si>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</si>
  <si>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</si>
  <si>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</si>
  <si>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</si>
  <si>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</si>
  <si>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</si>
  <si>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</si>
  <si>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</si>
  <si>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</si>
  <si>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</si>
  <si>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</si>
  <si>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</si>
  <si>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</si>
  <si>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</si>
  <si>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</si>
  <si>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</si>
  <si>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</si>
  <si>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</si>
  <si>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</si>
  <si>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</si>
  <si>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</si>
  <si>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</si>
  <si>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</si>
  <si>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</si>
  <si>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</si>
  <si>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</si>
  <si>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</si>
  <si>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</si>
  <si>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</si>
  <si>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</si>
  <si>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</si>
  <si>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</si>
  <si>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</si>
  <si>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</si>
  <si>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</si>
  <si>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</si>
  <si>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</si>
  <si>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</si>
  <si>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</si>
  <si>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</si>
  <si>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</si>
  <si>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</si>
  <si>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</si>
  <si>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</si>
  <si>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</si>
  <si>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</si>
  <si>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</si>
  <si>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</si>
  <si>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</si>
  <si>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</si>
  <si>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</si>
  <si>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</si>
  <si>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</si>
  <si>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</si>
  <si>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</si>
  <si>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</si>
  <si>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</si>
  <si>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</si>
  <si>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</si>
  <si>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</si>
  <si>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</si>
  <si>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</si>
  <si>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</si>
  <si>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</si>
  <si>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</si>
  <si>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</si>
  <si>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</si>
  <si>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</si>
  <si>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</si>
  <si>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</si>
  <si>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</si>
  <si>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</si>
  <si>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</si>
  <si>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</si>
  <si>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</si>
  <si>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</si>
  <si>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</si>
  <si>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</si>
  <si>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</si>
  <si>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</si>
  <si>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</si>
  <si>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</si>
  <si>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</si>
  <si>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</si>
  <si>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</si>
  <si>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</si>
  <si>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</si>
  <si>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</si>
  <si>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</si>
  <si>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</si>
  <si>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</si>
  <si>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</si>
  <si>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</si>
  <si>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</si>
  <si>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</si>
  <si>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</si>
  <si>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</si>
  <si>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</si>
  <si>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</si>
  <si>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</si>
  <si>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</si>
  <si>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</si>
  <si>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</si>
  <si>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</si>
  <si>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</si>
  <si>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</si>
  <si>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</si>
  <si>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</si>
  <si>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</si>
  <si>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</si>
  <si>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</si>
  <si>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</si>
  <si>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</si>
  <si>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</si>
  <si>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</si>
  <si>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</si>
  <si>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</si>
  <si>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</si>
  <si>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</si>
  <si>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</si>
  <si>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</si>
  <si>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</si>
  <si>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</si>
  <si>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</si>
  <si>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</si>
  <si>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</si>
  <si>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</si>
  <si>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</si>
  <si>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</si>
  <si>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</si>
  <si>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</si>
  <si>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</si>
  <si>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</si>
  <si>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</si>
  <si>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</si>
  <si>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</si>
  <si>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</si>
  <si>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</si>
  <si>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</si>
  <si>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</si>
  <si>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</si>
  <si>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</si>
  <si>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</si>
  <si>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</si>
  <si>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</si>
  <si>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</si>
  <si>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</si>
  <si>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</si>
  <si>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</si>
  <si>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</si>
  <si>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</si>
  <si>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</si>
  <si>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</si>
  <si>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</si>
  <si>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</si>
  <si>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</si>
  <si>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</si>
  <si>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</si>
  <si>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</si>
  <si>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</si>
  <si>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</si>
  <si>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</si>
  <si>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</si>
  <si>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</si>
  <si>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</si>
  <si>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</si>
  <si>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</si>
  <si>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</si>
  <si>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</si>
  <si>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</si>
  <si>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</si>
  <si>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</si>
  <si>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</si>
  <si>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</si>
  <si>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</si>
  <si>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</si>
  <si>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</si>
  <si>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</si>
  <si>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</si>
  <si>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</si>
  <si>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</si>
  <si>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</si>
  <si>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</si>
  <si>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</si>
  <si>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</si>
  <si>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</si>
  <si>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</si>
  <si>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</si>
  <si>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</si>
  <si>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</si>
  <si>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</si>
  <si>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</si>
  <si>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</si>
  <si>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</si>
  <si>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</si>
  <si>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</si>
  <si>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</si>
  <si>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</si>
  <si>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</si>
  <si>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</si>
  <si>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</si>
  <si>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</si>
  <si>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</si>
  <si>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</si>
  <si>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</si>
  <si>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</si>
  <si>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</si>
  <si>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</si>
  <si>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</si>
  <si>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</si>
  <si>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</si>
  <si>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</si>
  <si>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</si>
  <si>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</si>
  <si>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</si>
  <si>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</si>
  <si>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</si>
  <si>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</si>
  <si>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</si>
  <si>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</si>
  <si>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</si>
  <si>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</si>
  <si>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</si>
  <si>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</si>
  <si>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</si>
  <si>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</si>
  <si>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</si>
  <si>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</si>
  <si>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</si>
  <si>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</si>
  <si>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</si>
  <si>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</si>
  <si>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</si>
  <si>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</si>
  <si>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</si>
  <si>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</si>
  <si>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</si>
  <si>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</si>
  <si>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</si>
  <si>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</si>
  <si>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</si>
  <si>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</si>
  <si>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</si>
  <si>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</si>
  <si>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</si>
  <si>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</si>
  <si>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</si>
  <si>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</si>
  <si>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</si>
  <si>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</si>
  <si>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</si>
  <si>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</si>
  <si>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</si>
  <si>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</si>
  <si>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</si>
  <si>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</si>
  <si>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</si>
  <si>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</si>
  <si>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</si>
  <si>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</si>
  <si>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</si>
  <si>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</si>
  <si>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</si>
  <si>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</si>
  <si>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</si>
  <si>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</si>
  <si>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</si>
  <si>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</si>
  <si>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</si>
  <si>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</si>
  <si>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</si>
  <si>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</si>
  <si>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</si>
  <si>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</si>
  <si>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</si>
  <si>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</si>
  <si>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</si>
  <si>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</si>
  <si>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</si>
  <si>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</si>
  <si>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</si>
  <si>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</si>
  <si>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</si>
  <si>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</si>
  <si>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</si>
  <si>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</si>
  <si>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</si>
  <si>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</si>
  <si>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</si>
  <si>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</si>
  <si>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</si>
  <si>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</si>
  <si>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</si>
  <si>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</si>
  <si>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</si>
  <si>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</si>
  <si>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</si>
  <si>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</si>
  <si>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</si>
  <si>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</si>
  <si>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</si>
  <si>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</si>
  <si>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</si>
  <si>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</si>
  <si>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</si>
  <si>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</si>
  <si>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</si>
  <si>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</si>
  <si>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</si>
  <si>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</si>
  <si>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</si>
  <si>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</si>
  <si>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</si>
  <si>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</si>
  <si>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</si>
  <si>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</si>
  <si>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</si>
  <si>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</si>
  <si>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</si>
  <si>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</si>
  <si>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</si>
  <si>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</si>
  <si>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</si>
  <si>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</si>
  <si>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</si>
  <si>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</si>
  <si>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</si>
  <si>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</si>
  <si>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</si>
  <si>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</si>
  <si>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</si>
  <si>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</si>
  <si>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</si>
  <si>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</si>
  <si>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</si>
  <si>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</si>
  <si>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</si>
  <si>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</si>
  <si>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</si>
  <si>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</si>
  <si>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</si>
  <si>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</si>
  <si>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</si>
  <si>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</si>
  <si>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</si>
  <si>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</si>
  <si>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</si>
  <si>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</si>
  <si>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</si>
  <si>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</si>
  <si>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</si>
  <si>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</si>
  <si>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</si>
  <si>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</si>
  <si>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</si>
  <si>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</si>
  <si>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</si>
  <si>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</si>
  <si>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</si>
  <si>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</si>
  <si>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</si>
  <si>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</si>
  <si>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</si>
  <si>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</si>
  <si>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</si>
  <si>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</si>
  <si>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</si>
  <si>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</si>
  <si>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</si>
  <si>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</si>
  <si>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</si>
  <si>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</si>
  <si>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</si>
  <si>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</si>
  <si>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</si>
  <si>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</si>
  <si>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</si>
  <si>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</si>
  <si>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</si>
  <si>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</si>
  <si>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</si>
  <si>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</si>
  <si>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</si>
  <si>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</si>
  <si>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</si>
  <si>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</si>
  <si>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</si>
  <si>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</si>
  <si>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</si>
  <si>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</si>
  <si>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</si>
  <si>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</si>
  <si>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</si>
  <si>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</si>
  <si>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</si>
  <si>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</si>
  <si>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</si>
  <si>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</si>
  <si>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</si>
  <si>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</si>
  <si>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</si>
  <si>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</si>
  <si>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</si>
  <si>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</si>
  <si>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</si>
  <si>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</si>
  <si>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</si>
  <si>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</si>
  <si>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</si>
  <si>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</si>
  <si>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</si>
  <si>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</si>
  <si>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</si>
  <si>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</si>
  <si>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</si>
  <si>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</si>
  <si>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</si>
  <si>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</si>
  <si>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</si>
  <si>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</si>
  <si>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</si>
  <si>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</si>
  <si>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</si>
  <si>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</si>
  <si>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</si>
  <si>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</si>
  <si>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</si>
  <si>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</si>
  <si>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</si>
  <si>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</si>
  <si>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</si>
  <si>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</si>
  <si>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</si>
  <si>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</si>
  <si>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</si>
  <si>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</si>
  <si>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</si>
  <si>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</si>
  <si>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</si>
  <si>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</si>
  <si>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</si>
  <si>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</si>
  <si>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</si>
  <si>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</si>
  <si>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</si>
  <si>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</si>
  <si>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</si>
  <si>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</si>
  <si>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</si>
  <si>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</si>
  <si>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</si>
  <si>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</si>
  <si>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</si>
  <si>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</si>
  <si>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</si>
  <si>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</si>
  <si>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</si>
  <si>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</si>
  <si>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</si>
  <si>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</si>
  <si>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</si>
  <si>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</si>
  <si>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</si>
  <si>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</si>
  <si>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</si>
  <si>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</si>
  <si>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</si>
  <si>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</si>
  <si>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</si>
  <si>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</si>
  <si>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</si>
  <si>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</si>
  <si>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</si>
  <si>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</si>
  <si>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</si>
  <si>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</si>
  <si>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</si>
  <si>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</si>
  <si>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</si>
  <si>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</si>
  <si>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</si>
  <si>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</si>
  <si>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</si>
  <si>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</si>
  <si>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</si>
  <si>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</si>
  <si>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</si>
  <si>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</si>
  <si>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</si>
  <si>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</si>
  <si>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</si>
  <si>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</si>
  <si>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</si>
  <si>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</si>
  <si>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</si>
  <si>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</si>
  <si>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</si>
  <si>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</si>
  <si>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</si>
  <si>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</si>
  <si>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</si>
  <si>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</si>
  <si>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</si>
  <si>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</si>
  <si>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</si>
  <si>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</si>
  <si>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</si>
  <si>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</si>
  <si>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</si>
  <si>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</si>
  <si>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</si>
  <si>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</si>
  <si>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</si>
  <si>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</si>
  <si>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</si>
  <si>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</si>
  <si>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</si>
  <si>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</si>
  <si>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</si>
  <si>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</si>
  <si>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</si>
  <si>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</si>
  <si>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</si>
  <si>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</si>
  <si>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</si>
  <si>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</si>
  <si>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</si>
  <si>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</si>
  <si>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</si>
  <si>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</si>
  <si>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</si>
  <si>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</si>
  <si>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</si>
  <si>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</si>
  <si>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</si>
  <si>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</si>
  <si>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</si>
  <si>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</si>
  <si>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</si>
  <si>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</si>
  <si>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</si>
  <si>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</si>
  <si>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</si>
  <si>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</si>
  <si>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</si>
  <si>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</si>
  <si>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</si>
  <si>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</si>
  <si>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</si>
  <si>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</si>
  <si>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</si>
  <si>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</si>
  <si>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</si>
  <si>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</si>
  <si>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</si>
  <si>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</si>
  <si>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</si>
  <si>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</si>
  <si>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</si>
  <si>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</si>
  <si>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</si>
  <si>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</si>
  <si>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</si>
  <si>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</si>
  <si>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</si>
  <si>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</si>
  <si>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</si>
  <si>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</si>
  <si>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</si>
  <si>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</si>
  <si>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</si>
  <si>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</si>
  <si>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</si>
  <si>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</si>
  <si>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</si>
  <si>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</si>
  <si>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</si>
  <si>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</si>
  <si>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</si>
  <si>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</si>
  <si>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</si>
  <si>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</si>
  <si>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</si>
  <si>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</si>
  <si>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</si>
  <si>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</si>
  <si>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</si>
  <si>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</si>
  <si>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</si>
  <si>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</si>
  <si>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</si>
  <si>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</si>
  <si>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</si>
  <si>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</si>
  <si>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</si>
  <si>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</si>
  <si>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</si>
  <si>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</si>
  <si>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</si>
  <si>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</si>
  <si>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</si>
  <si>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</si>
  <si>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</si>
  <si>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</si>
  <si>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</si>
  <si>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</si>
  <si>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</si>
  <si>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</si>
  <si>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</si>
  <si>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</si>
  <si>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</si>
  <si>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</si>
  <si>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</si>
  <si>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</si>
  <si>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</si>
  <si>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</si>
  <si>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</si>
  <si>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</si>
  <si>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</si>
  <si>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</si>
  <si>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</si>
  <si>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</si>
  <si>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</si>
  <si>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</si>
  <si>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</si>
  <si>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</si>
  <si>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</si>
  <si>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</si>
  <si>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</si>
  <si>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</si>
  <si>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</si>
  <si>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</si>
  <si>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</si>
  <si>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</si>
  <si>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</si>
  <si>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</si>
  <si>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</si>
  <si>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</si>
  <si>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</si>
  <si>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</si>
  <si>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</si>
  <si>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</si>
  <si>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</si>
  <si>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</si>
  <si>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</si>
  <si>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</si>
  <si>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</si>
  <si>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</si>
  <si>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</si>
  <si>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</si>
  <si>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</si>
  <si>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</si>
  <si>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</si>
  <si>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</si>
  <si>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</si>
  <si>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</si>
  <si>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</si>
  <si>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</si>
  <si>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</si>
  <si>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</si>
  <si>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</si>
  <si>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</si>
  <si>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</si>
  <si>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</si>
  <si>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</si>
  <si>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</si>
  <si>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</si>
  <si>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</si>
  <si>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</si>
  <si>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</si>
  <si>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</si>
  <si>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</si>
  <si>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</si>
  <si>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</si>
  <si>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</si>
  <si>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</si>
  <si>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</si>
  <si>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</si>
  <si>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</si>
  <si>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</si>
  <si>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</si>
  <si>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</si>
  <si>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</si>
  <si>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</si>
  <si>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</si>
  <si>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</si>
  <si>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</si>
  <si>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</si>
  <si>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</si>
  <si>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</si>
  <si>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</si>
  <si>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</si>
  <si>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</si>
  <si>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</si>
  <si>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</si>
  <si>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</si>
  <si>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</si>
  <si>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</si>
  <si>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</si>
  <si>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</si>
  <si>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</si>
  <si>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</si>
  <si>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</si>
  <si>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</si>
  <si>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</si>
  <si>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</si>
  <si>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</si>
  <si>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</si>
  <si>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</si>
  <si>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</si>
  <si>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</si>
  <si>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</si>
  <si>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</si>
  <si>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</si>
  <si>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</si>
  <si>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</si>
  <si>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</si>
  <si>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</si>
  <si>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</si>
  <si>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</si>
  <si>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</si>
  <si>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</si>
  <si>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</si>
  <si>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</si>
  <si>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</si>
  <si>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</si>
  <si>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</si>
  <si>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</si>
  <si>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</si>
  <si>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</si>
  <si>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</si>
  <si>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</si>
  <si>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</si>
  <si>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</si>
  <si>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</si>
  <si>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</si>
  <si>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</si>
  <si>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</si>
  <si>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</si>
  <si>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</si>
  <si>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</si>
  <si>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</si>
  <si>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</si>
  <si>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</si>
  <si>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</si>
  <si>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</si>
  <si>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</si>
  <si>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</si>
  <si>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</si>
  <si>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</si>
  <si>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</si>
  <si>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</si>
  <si>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</si>
  <si>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</si>
  <si>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</si>
  <si>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</si>
  <si>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</si>
  <si>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</si>
  <si>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</si>
  <si>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</si>
  <si>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</si>
  <si>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</si>
  <si>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</si>
  <si>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</si>
  <si>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</si>
  <si>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</si>
  <si>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</si>
  <si>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</si>
  <si>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</si>
  <si>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</si>
  <si>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</si>
  <si>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</si>
  <si>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</si>
  <si>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</si>
  <si>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</si>
  <si>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</si>
  <si>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</si>
  <si>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</si>
  <si>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</si>
  <si>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</si>
  <si>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</si>
  <si>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</si>
  <si>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</si>
  <si>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</si>
  <si>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</si>
  <si>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</si>
  <si>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</si>
  <si>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</si>
  <si>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</si>
  <si>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</si>
  <si>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</si>
  <si>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</si>
  <si>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</si>
  <si>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</si>
  <si>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</si>
  <si>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</si>
  <si>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</si>
  <si>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</si>
  <si>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</si>
  <si>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</si>
  <si>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</si>
  <si>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</si>
  <si>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</si>
  <si>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</si>
  <si>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</si>
  <si>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</si>
  <si>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</si>
  <si>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</si>
  <si>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</si>
  <si>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</si>
  <si>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</si>
  <si>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</si>
  <si>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</si>
  <si>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</si>
  <si>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</si>
  <si>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</si>
  <si>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</si>
  <si>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</si>
  <si>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</si>
  <si>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</si>
  <si>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</si>
  <si>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</si>
  <si>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</si>
  <si>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</si>
  <si>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</si>
  <si>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</si>
  <si>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</si>
  <si>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</si>
  <si>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</si>
  <si>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</si>
  <si>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</si>
  <si>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</si>
  <si>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</si>
  <si>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</si>
  <si>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</si>
  <si>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</si>
  <si>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</si>
  <si>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</si>
  <si>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</si>
  <si>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</si>
  <si>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</si>
  <si>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</si>
  <si>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</si>
  <si>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</si>
  <si>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</si>
  <si>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</si>
  <si>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</si>
  <si>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</si>
  <si>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</si>
  <si>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</si>
  <si>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</si>
  <si>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</si>
  <si>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</si>
  <si>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</si>
  <si>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</si>
  <si>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</si>
  <si>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</si>
  <si>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</si>
  <si>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</si>
  <si>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</si>
  <si>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</si>
  <si>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</si>
  <si>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</si>
  <si>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</si>
  <si>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</si>
  <si>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</si>
  <si>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</si>
  <si>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</si>
  <si>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</si>
  <si>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</si>
  <si>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</si>
  <si>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</si>
  <si>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</si>
  <si>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</si>
  <si>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</si>
  <si>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</si>
  <si>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</si>
  <si>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</si>
  <si>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</si>
  <si>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</si>
  <si>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</si>
  <si>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</si>
  <si>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</si>
  <si>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</si>
  <si>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</si>
  <si>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</si>
  <si>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</si>
  <si>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</si>
  <si>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</si>
  <si>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</si>
  <si>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</si>
  <si>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</si>
  <si>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</si>
  <si>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</si>
  <si>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</si>
  <si>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</si>
  <si>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</si>
  <si>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</si>
  <si>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</si>
  <si>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</si>
  <si>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</si>
  <si>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</si>
  <si>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</si>
  <si>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</si>
  <si>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</si>
  <si>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</si>
  <si>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</si>
  <si>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</si>
  <si>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</si>
  <si>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</si>
  <si>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</si>
  <si>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</si>
  <si>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</si>
  <si>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</si>
  <si>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</si>
  <si>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</si>
  <si>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</si>
  <si>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</si>
  <si>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</si>
  <si>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</si>
  <si>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</si>
  <si>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</si>
  <si>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</si>
  <si>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</si>
  <si>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</si>
  <si>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</si>
  <si>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</si>
  <si>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</si>
  <si>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</si>
  <si>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</si>
  <si>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</si>
  <si>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</si>
  <si>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</si>
  <si>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</si>
  <si>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</si>
  <si>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</si>
  <si>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</si>
  <si>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</si>
  <si>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</si>
  <si>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</si>
  <si>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</si>
  <si>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</si>
  <si>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</si>
  <si>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</si>
  <si>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</si>
  <si>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</si>
  <si>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</si>
  <si>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</si>
  <si>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</si>
  <si>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</si>
  <si>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</si>
  <si>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</si>
  <si>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</si>
  <si>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</si>
  <si>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</si>
  <si>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</si>
  <si>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</si>
  <si>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</si>
  <si>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</si>
  <si>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</si>
  <si>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</si>
  <si>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</si>
  <si>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</si>
  <si>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</si>
  <si>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</si>
  <si>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</si>
  <si>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</si>
  <si>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</si>
  <si>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</si>
  <si>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</si>
  <si>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</si>
  <si>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</si>
  <si>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</si>
  <si>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</si>
  <si>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</si>
  <si>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</si>
  <si>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</si>
  <si>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</si>
  <si>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</si>
  <si>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</si>
  <si>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</si>
  <si>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</si>
  <si>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</si>
  <si>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</si>
  <si>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</si>
  <si>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</si>
  <si>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</si>
  <si>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</si>
  <si>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</si>
  <si>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</si>
  <si>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</si>
  <si>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</si>
  <si>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</si>
  <si>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</si>
  <si>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</si>
  <si>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</si>
  <si>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</si>
  <si>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</si>
  <si>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</si>
  <si>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</si>
  <si>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</si>
  <si>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</si>
  <si>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</si>
  <si>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</si>
  <si>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</si>
  <si>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</si>
  <si>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</si>
  <si>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</si>
  <si>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</si>
  <si>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</si>
  <si>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</si>
  <si>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</si>
  <si>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</si>
  <si>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</si>
  <si>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</si>
  <si>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</si>
  <si>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</si>
  <si>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</si>
  <si>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</si>
  <si>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</si>
  <si>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</si>
  <si>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</si>
  <si>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</si>
  <si>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</si>
  <si>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</si>
  <si>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</si>
  <si>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</si>
  <si>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</si>
  <si>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</si>
  <si>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</si>
  <si>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</si>
  <si>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</si>
  <si>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</si>
  <si>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</si>
  <si>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</si>
  <si>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</si>
  <si>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</si>
  <si>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</si>
  <si>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</si>
  <si>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</si>
  <si>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</si>
  <si>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</si>
  <si>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</si>
  <si>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</si>
  <si>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</si>
  <si>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</si>
  <si>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</si>
  <si>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</si>
  <si>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</si>
  <si>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</si>
  <si>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</si>
  <si>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</si>
  <si>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</si>
  <si>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</si>
  <si>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</si>
  <si>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</si>
  <si>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</si>
  <si>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</si>
  <si>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</si>
  <si>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</si>
  <si>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</si>
  <si>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</si>
  <si>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</si>
  <si>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</si>
  <si>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</si>
  <si>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</si>
  <si>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</si>
  <si>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</si>
  <si>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</si>
  <si>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</si>
  <si>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</si>
  <si>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</si>
  <si>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</si>
  <si>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</si>
  <si>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</si>
  <si>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</si>
  <si>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</si>
  <si>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</si>
  <si>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</si>
  <si>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</si>
  <si>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</si>
  <si>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</si>
  <si>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</si>
  <si>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</si>
  <si>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</si>
  <si>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</si>
  <si>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</si>
  <si>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</si>
  <si>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</si>
  <si>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</si>
  <si>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</si>
  <si>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</si>
  <si>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</si>
  <si>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</si>
  <si>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</si>
  <si>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</si>
  <si>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</si>
  <si>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</si>
  <si>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</si>
  <si>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</si>
  <si>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</si>
  <si>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</si>
  <si>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</si>
  <si>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</si>
  <si>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</si>
  <si>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</si>
  <si>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</si>
  <si>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</si>
  <si>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</si>
  <si>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</si>
  <si>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</si>
  <si>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</si>
  <si>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</si>
  <si>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</si>
  <si>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</si>
  <si>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</si>
  <si>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</si>
  <si>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</si>
  <si>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</si>
  <si>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</si>
  <si>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</si>
  <si>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</si>
  <si>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</si>
  <si>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</si>
  <si>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</si>
  <si>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</si>
  <si>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</si>
  <si>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</si>
  <si>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</si>
  <si>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</si>
  <si>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</si>
  <si>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</si>
  <si>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</si>
  <si>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</si>
  <si>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</si>
  <si>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</si>
  <si>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</si>
  <si>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</si>
  <si>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</si>
  <si>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</si>
  <si>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</si>
  <si>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</si>
  <si>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</si>
  <si>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</si>
  <si>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</si>
  <si>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</si>
  <si>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</si>
  <si>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</si>
  <si>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</si>
  <si>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</si>
  <si>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</si>
  <si>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</si>
  <si>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</si>
  <si>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</si>
  <si>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</si>
  <si>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</si>
  <si>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</si>
  <si>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</si>
  <si>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</si>
  <si>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</si>
  <si>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</si>
  <si>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</si>
  <si>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</si>
  <si>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</si>
  <si>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</si>
  <si>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</si>
  <si>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</si>
  <si>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</si>
  <si>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</si>
  <si>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</si>
  <si>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</si>
  <si>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</si>
  <si>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</si>
  <si>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</si>
  <si>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</si>
  <si>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</si>
  <si>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</si>
  <si>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</si>
  <si>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</si>
  <si>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</si>
  <si>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</si>
  <si>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</si>
  <si>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</si>
  <si>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</si>
  <si>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</si>
  <si>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</si>
  <si>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</si>
  <si>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</si>
  <si>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</si>
  <si>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</si>
  <si>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</si>
  <si>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</si>
  <si>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</si>
  <si>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</si>
  <si>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</si>
  <si>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</si>
  <si>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</si>
  <si>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</si>
  <si>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</si>
  <si>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</si>
  <si>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</si>
  <si>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</si>
  <si>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</si>
  <si>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</si>
  <si>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</si>
  <si>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</si>
  <si>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</si>
  <si>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</si>
  <si>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</si>
  <si>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</si>
  <si>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</si>
  <si>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</si>
  <si>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</si>
  <si>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</si>
  <si>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</si>
  <si>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</si>
  <si>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</si>
  <si>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</si>
  <si>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</si>
  <si>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</si>
  <si>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</si>
  <si>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</si>
  <si>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</si>
  <si>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</si>
  <si>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</si>
  <si>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</si>
  <si>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</si>
  <si>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</si>
  <si>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</si>
  <si>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</si>
  <si>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</si>
  <si>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</si>
  <si>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</si>
  <si>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</si>
  <si>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</si>
  <si>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</si>
  <si>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</si>
  <si>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</si>
  <si>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</si>
  <si>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</si>
  <si>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</si>
  <si>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</si>
  <si>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</si>
  <si>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</si>
  <si>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</si>
  <si>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</si>
  <si>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</si>
  <si>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</si>
  <si>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</si>
  <si>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</si>
  <si>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</si>
  <si>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</si>
  <si>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</si>
  <si>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</si>
  <si>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</si>
  <si>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</si>
  <si>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</si>
  <si>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</si>
  <si>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</si>
  <si>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</si>
  <si>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</si>
  <si>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</si>
  <si>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</si>
  <si>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</si>
  <si>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</si>
  <si>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</si>
  <si>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</si>
  <si>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</si>
  <si>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</si>
  <si>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</si>
  <si>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</si>
  <si>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</si>
  <si>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</si>
  <si>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</si>
  <si>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</si>
  <si>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</si>
  <si>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</si>
  <si>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</si>
  <si>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</si>
  <si>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</si>
  <si>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</si>
  <si>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</si>
  <si>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</si>
  <si>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</si>
  <si>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</si>
  <si>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</si>
  <si>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</si>
  <si>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</si>
  <si>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</si>
  <si>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</si>
  <si>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</si>
  <si>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</si>
  <si>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</si>
  <si>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</si>
  <si>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</si>
  <si>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</si>
  <si>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</si>
  <si>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</si>
  <si>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</si>
  <si>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</si>
  <si>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</si>
  <si>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</si>
  <si>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</si>
  <si>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</si>
  <si>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</si>
  <si>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</si>
  <si>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</si>
  <si>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</si>
  <si>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</si>
  <si>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</si>
  <si>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</si>
  <si>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</si>
  <si>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</si>
  <si>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</si>
  <si>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</si>
  <si>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</si>
  <si>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</si>
  <si>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</si>
  <si>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</si>
  <si>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</si>
  <si>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</si>
  <si>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</si>
  <si>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</si>
  <si>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</si>
  <si>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</si>
  <si>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</si>
  <si>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</si>
  <si>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</si>
  <si>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</si>
  <si>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</si>
  <si>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</si>
  <si>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</si>
  <si>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</si>
  <si>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</si>
  <si>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</si>
  <si>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</si>
  <si>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</si>
  <si>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</si>
  <si>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</si>
  <si>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</si>
  <si>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</si>
  <si>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</si>
  <si>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</si>
  <si>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</si>
  <si>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</si>
  <si>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</si>
  <si>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</si>
  <si>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</si>
  <si>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</si>
  <si>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</si>
  <si>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</si>
  <si>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</si>
  <si>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</si>
  <si>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</si>
  <si>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</si>
  <si>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</si>
  <si>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</si>
  <si>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</si>
  <si>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</si>
  <si>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</si>
  <si>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</si>
  <si>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</si>
  <si>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</si>
  <si>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</si>
  <si>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</si>
  <si>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</si>
  <si>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</si>
  <si>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</si>
  <si>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</si>
  <si>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</si>
  <si>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</si>
  <si>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</si>
  <si>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</si>
  <si>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</si>
  <si>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</si>
  <si>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</si>
  <si>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</si>
  <si>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</si>
  <si>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</si>
  <si>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</si>
  <si>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</si>
  <si>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</si>
  <si>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</si>
  <si>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</si>
  <si>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</si>
  <si>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</si>
  <si>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</si>
  <si>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</si>
  <si>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</si>
  <si>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</si>
  <si>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</si>
  <si>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</si>
  <si>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</si>
  <si>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</si>
  <si>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</si>
  <si>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</si>
  <si>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</si>
  <si>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</si>
  <si>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</si>
  <si>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</si>
  <si>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</si>
  <si>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</si>
  <si>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</si>
  <si>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</si>
  <si>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</si>
  <si>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</si>
  <si>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</si>
  <si>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</si>
  <si>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</si>
  <si>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</si>
  <si>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</si>
  <si>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</si>
  <si>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</si>
  <si>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</si>
  <si>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</si>
  <si>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</si>
  <si>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</si>
  <si>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</si>
  <si>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</si>
  <si>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</si>
  <si>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</si>
  <si>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</si>
  <si>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</si>
  <si>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</si>
  <si>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</si>
  <si>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</si>
  <si>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</si>
  <si>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</si>
  <si>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</si>
  <si>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</si>
  <si>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</si>
  <si>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</si>
  <si>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</si>
  <si>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</si>
  <si>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</si>
  <si>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</si>
  <si>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</si>
  <si>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</si>
  <si>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</si>
  <si>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</si>
  <si>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</si>
  <si>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</si>
  <si>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</si>
  <si>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</si>
  <si>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</si>
  <si>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</si>
  <si>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</si>
  <si>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</si>
  <si>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</si>
  <si>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</si>
  <si>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</si>
  <si>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</si>
  <si>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</si>
  <si>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</si>
  <si>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</si>
  <si>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</si>
  <si>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</si>
  <si>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</si>
  <si>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</si>
  <si>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</si>
  <si>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</si>
  <si>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</si>
  <si>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</si>
  <si>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</si>
  <si>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</si>
  <si>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</si>
  <si>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</si>
  <si>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</si>
  <si>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</si>
  <si>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</si>
  <si>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</si>
  <si>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</si>
  <si>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</si>
  <si>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</si>
  <si>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</si>
  <si>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</si>
  <si>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</si>
  <si>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</si>
  <si>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</si>
  <si>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</si>
  <si>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</si>
  <si>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</si>
  <si>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</si>
  <si>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</si>
  <si>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</si>
  <si>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</si>
  <si>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</si>
  <si>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</si>
  <si>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</si>
  <si>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</si>
  <si>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</si>
  <si>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</si>
  <si>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</si>
  <si>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</si>
  <si>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</si>
  <si>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</si>
  <si>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</si>
  <si>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</si>
  <si>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</si>
  <si>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</si>
  <si>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</si>
  <si>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</si>
  <si>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</si>
  <si>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</si>
  <si>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</si>
  <si>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</si>
  <si>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</si>
  <si>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</si>
  <si>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</si>
  <si>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</si>
  <si>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</si>
  <si>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</si>
  <si>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</si>
  <si>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</si>
  <si>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</si>
  <si>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</si>
  <si>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</si>
  <si>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</si>
  <si>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</si>
  <si>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</si>
  <si>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</si>
  <si>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</si>
  <si>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</si>
  <si>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</si>
  <si>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</si>
  <si>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</si>
  <si>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</si>
  <si>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</si>
  <si>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</si>
  <si>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</si>
  <si>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</si>
  <si>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</si>
  <si>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</si>
  <si>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</si>
  <si>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</si>
  <si>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</si>
  <si>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</si>
  <si>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</si>
  <si>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</si>
  <si>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</si>
  <si>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</si>
  <si>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</si>
  <si>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</si>
  <si>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</si>
  <si>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</si>
  <si>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</si>
  <si>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</si>
  <si>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</si>
  <si>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</si>
  <si>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</si>
  <si>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</si>
  <si>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</si>
  <si>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</si>
  <si>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</si>
  <si>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</si>
  <si>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</si>
  <si>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</si>
  <si>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</si>
  <si>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</si>
  <si>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</si>
  <si>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</si>
  <si>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</si>
  <si>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</si>
  <si>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</si>
  <si>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</si>
  <si>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</si>
  <si>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</si>
  <si>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</si>
  <si>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</si>
  <si>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</si>
  <si>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</si>
  <si>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</si>
  <si>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</si>
  <si>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</si>
  <si>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</si>
  <si>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</si>
  <si>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</si>
  <si>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</si>
  <si>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</si>
  <si>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</si>
  <si>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</si>
  <si>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</si>
  <si>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</si>
  <si>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</si>
  <si>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</si>
  <si>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</si>
  <si>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</si>
  <si>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</si>
  <si>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</si>
  <si>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</si>
  <si>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</si>
  <si>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</si>
  <si>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</si>
  <si>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</si>
  <si>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</si>
  <si>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</si>
  <si>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</si>
  <si>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</si>
  <si>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</si>
  <si>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</si>
  <si>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</si>
  <si>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</si>
  <si>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</si>
  <si>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</si>
  <si>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</si>
  <si>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</si>
  <si>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</si>
  <si>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</si>
  <si>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</si>
  <si>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</si>
  <si>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</si>
  <si>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</si>
  <si>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</si>
  <si>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</si>
  <si>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</si>
  <si>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</si>
  <si>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</si>
  <si>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</si>
  <si>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</si>
  <si>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</si>
  <si>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</si>
  <si>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</si>
  <si>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</si>
  <si>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</si>
  <si>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</si>
  <si>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</si>
  <si>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</si>
  <si>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</si>
  <si>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</si>
  <si>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</si>
  <si>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</si>
  <si>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</si>
  <si>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</si>
  <si>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</si>
  <si>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</si>
  <si>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</si>
  <si>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</si>
  <si>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</si>
  <si>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</si>
  <si>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</si>
  <si>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</si>
  <si>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</si>
  <si>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</si>
  <si>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</si>
  <si>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</si>
  <si>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</si>
  <si>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</si>
  <si>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</si>
  <si>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</si>
  <si>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</si>
  <si>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</si>
  <si>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</si>
  <si>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</si>
  <si>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</si>
  <si>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</si>
  <si>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</si>
  <si>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</si>
  <si>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</si>
  <si>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</si>
  <si>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</si>
  <si>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</si>
  <si>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</si>
  <si>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</si>
  <si>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</si>
  <si>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</si>
  <si>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</si>
  <si>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</si>
  <si>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</si>
  <si>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</si>
  <si>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</si>
  <si>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</si>
  <si>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</si>
  <si>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</si>
  <si>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</si>
  <si>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</si>
  <si>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</si>
  <si>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</si>
  <si>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</si>
  <si>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</si>
  <si>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</si>
  <si>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</si>
  <si>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</si>
  <si>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</si>
  <si>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</si>
  <si>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</si>
  <si>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</si>
  <si>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</si>
  <si>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</si>
  <si>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</si>
  <si>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</si>
  <si>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</si>
  <si>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</si>
  <si>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</si>
  <si>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</si>
  <si>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</si>
  <si>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</si>
  <si>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</si>
  <si>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</si>
  <si>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</si>
  <si>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</si>
  <si>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</si>
  <si>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</si>
  <si>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</si>
  <si>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</si>
  <si>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</si>
  <si>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</si>
  <si>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</si>
  <si>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</si>
  <si>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</si>
  <si>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</si>
  <si>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</si>
  <si>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</si>
  <si>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</si>
  <si>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</si>
  <si>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</si>
  <si>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</si>
  <si>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</si>
  <si>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</si>
  <si>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</si>
  <si>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</si>
  <si>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</si>
  <si>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</si>
  <si>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</si>
  <si>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</si>
  <si>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</si>
  <si>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</si>
  <si>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</si>
  <si>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</si>
  <si>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</si>
  <si>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</si>
  <si>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</si>
  <si>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</si>
  <si>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</si>
  <si>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</si>
  <si>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</si>
  <si>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</si>
  <si>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</si>
  <si>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</si>
  <si>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</si>
  <si>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</si>
  <si>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</si>
  <si>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</si>
  <si>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</si>
  <si>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</si>
  <si>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</si>
  <si>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</si>
  <si>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</si>
  <si>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</si>
  <si>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</si>
  <si>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</si>
  <si>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</si>
  <si>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</si>
  <si>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</si>
  <si>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</si>
  <si>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</si>
  <si>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</si>
  <si>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</si>
  <si>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</si>
  <si>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</si>
  <si>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</si>
  <si>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</si>
  <si>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</si>
  <si>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</si>
  <si>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</si>
  <si>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</si>
  <si>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</si>
  <si>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</si>
  <si>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</si>
  <si>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</si>
  <si>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</si>
  <si>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</si>
  <si>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</si>
  <si>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</si>
  <si>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</si>
  <si>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</si>
  <si>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</si>
  <si>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</si>
  <si>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</si>
  <si>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</si>
  <si>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</si>
  <si>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</si>
  <si>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</si>
  <si>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</si>
  <si>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</si>
  <si>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</si>
  <si>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</si>
  <si>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</si>
  <si>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</si>
  <si>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</si>
  <si>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</si>
  <si>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</si>
  <si>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</si>
  <si>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</si>
  <si>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</si>
  <si>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</si>
  <si>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</si>
  <si>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</si>
  <si>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</si>
  <si>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</si>
  <si>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</si>
  <si>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</si>
  <si>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</si>
  <si>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</si>
  <si>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</si>
  <si>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</si>
  <si>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</si>
  <si>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</si>
  <si>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</si>
  <si>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</si>
  <si>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</si>
  <si>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</si>
  <si>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</si>
  <si>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</si>
  <si>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</si>
  <si>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</si>
  <si>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</si>
  <si>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</si>
  <si>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</si>
  <si>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</si>
  <si>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</si>
  <si>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</si>
  <si>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</si>
  <si>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</si>
  <si>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</si>
  <si>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</si>
  <si>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</si>
  <si>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</si>
  <si>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</si>
  <si>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</si>
  <si>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</si>
  <si>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</si>
  <si>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</si>
  <si>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</si>
  <si>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</si>
  <si>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</si>
  <si>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</si>
  <si>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</si>
  <si>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</si>
  <si>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</si>
  <si>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</si>
  <si>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</si>
  <si>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</si>
  <si>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</si>
  <si>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</si>
  <si>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</si>
  <si>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</si>
  <si>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</si>
  <si>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</si>
  <si>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</si>
  <si>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</si>
  <si>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</si>
  <si>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</si>
  <si>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</si>
  <si>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</si>
  <si>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</si>
  <si>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</si>
  <si>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</si>
  <si>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</si>
  <si>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</si>
  <si>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</si>
  <si>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</si>
  <si>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</si>
  <si>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</si>
  <si>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</si>
  <si>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</si>
  <si>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</si>
  <si>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</si>
  <si>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</si>
  <si>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</si>
  <si>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</si>
  <si>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</si>
  <si>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</si>
  <si>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</si>
  <si>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</si>
  <si>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</si>
  <si>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</si>
  <si>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</si>
  <si>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</si>
  <si>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</si>
  <si>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</si>
  <si>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</si>
  <si>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</si>
  <si>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</si>
  <si>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</si>
  <si>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</si>
  <si>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</si>
  <si>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</si>
  <si>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</si>
  <si>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</si>
  <si>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</si>
  <si>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</si>
  <si>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</si>
  <si>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</si>
  <si>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</si>
  <si>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</si>
  <si>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</si>
  <si>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</si>
  <si>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</si>
  <si>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</si>
  <si>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</si>
  <si>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</si>
  <si>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</si>
  <si>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</si>
  <si>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</si>
  <si>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</si>
  <si>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</si>
  <si>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</si>
  <si>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</si>
  <si>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</si>
  <si>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</si>
  <si>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</si>
  <si>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</si>
  <si>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</si>
  <si>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</si>
  <si>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</si>
  <si>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</si>
  <si>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</si>
  <si>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</si>
  <si>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</si>
  <si>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</si>
  <si>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</si>
  <si>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</si>
  <si>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</si>
  <si>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</si>
  <si>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</si>
  <si>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</si>
  <si>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</si>
  <si>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</si>
  <si>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</si>
  <si>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</si>
  <si>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</si>
  <si>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</si>
  <si>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</si>
  <si>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</si>
  <si>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</si>
  <si>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</si>
  <si>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</si>
  <si>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</si>
  <si>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</si>
  <si>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</si>
  <si>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</si>
  <si>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</si>
  <si>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</si>
  <si>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</si>
  <si>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</si>
  <si>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</si>
  <si>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</si>
  <si>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</si>
  <si>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</si>
  <si>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</si>
  <si>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</si>
  <si>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</si>
  <si>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</si>
  <si>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</si>
  <si>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</si>
  <si>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</si>
  <si>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</si>
  <si>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</si>
  <si>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</si>
  <si>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</si>
  <si>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</si>
  <si>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</si>
  <si>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</si>
  <si>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</si>
  <si>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</si>
  <si>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</si>
  <si>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</si>
  <si>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</si>
  <si>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</si>
  <si>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</si>
  <si>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</si>
  <si>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</si>
  <si>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</si>
  <si>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</si>
  <si>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</si>
  <si>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</si>
  <si>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</si>
  <si>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</si>
  <si>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</si>
  <si>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</si>
  <si>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</si>
  <si>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</si>
  <si>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</si>
  <si>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</si>
  <si>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</si>
  <si>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</si>
  <si>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</si>
  <si>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</si>
  <si>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</si>
  <si>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</si>
  <si>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</si>
  <si>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</si>
  <si>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</si>
  <si>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</si>
  <si>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</si>
  <si>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</si>
  <si>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</si>
  <si>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</si>
  <si>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</si>
  <si>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</si>
  <si>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</si>
  <si>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</si>
  <si>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</si>
  <si>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</si>
  <si>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</si>
  <si>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</si>
  <si>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</si>
  <si>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</si>
  <si>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</si>
  <si>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</si>
  <si>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</si>
  <si>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</si>
  <si>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</si>
  <si>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</si>
  <si>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</si>
  <si>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</si>
  <si>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</si>
  <si>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</si>
  <si>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</si>
  <si>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</si>
  <si>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</si>
  <si>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</si>
  <si>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</si>
  <si>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</si>
  <si>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</si>
  <si>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</si>
  <si>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</si>
  <si>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</si>
  <si>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</si>
  <si>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</si>
  <si>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</si>
  <si>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</si>
  <si>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</si>
  <si>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</si>
  <si>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</si>
  <si>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</si>
  <si>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</si>
  <si>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</si>
  <si>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</si>
  <si>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</si>
  <si>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</si>
  <si>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</si>
  <si>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</si>
  <si>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</si>
  <si>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</si>
  <si>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</si>
  <si>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</si>
  <si>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</si>
  <si>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</si>
  <si>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</si>
  <si>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</si>
  <si>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</si>
  <si>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</si>
  <si>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</si>
  <si>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</si>
  <si>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</si>
  <si>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</si>
  <si>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</si>
  <si>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</si>
  <si>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</si>
  <si>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</si>
  <si>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</si>
  <si>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</si>
  <si>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</si>
  <si>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</si>
  <si>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</si>
  <si>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</si>
  <si>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</si>
  <si>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</si>
  <si>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</si>
  <si>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</si>
  <si>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</si>
  <si>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</si>
  <si>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</si>
  <si>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</si>
  <si>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</si>
  <si>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</si>
  <si>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</si>
  <si>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</si>
  <si>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</si>
  <si>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</si>
  <si>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</si>
  <si>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</si>
  <si>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</si>
  <si>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</si>
  <si>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</si>
  <si>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</si>
  <si>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</si>
  <si>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</si>
  <si>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</si>
  <si>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</si>
  <si>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</si>
  <si>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</si>
  <si>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</si>
  <si>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</si>
  <si>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</si>
  <si>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</si>
  <si>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</si>
  <si>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</si>
  <si>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</si>
  <si>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</si>
  <si>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</si>
  <si>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</si>
  <si>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</si>
  <si>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</si>
  <si>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</si>
  <si>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</si>
  <si>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</si>
  <si>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</si>
  <si>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</si>
  <si>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</si>
  <si>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</si>
  <si>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</si>
  <si>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</si>
  <si>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</si>
  <si>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</si>
  <si>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</si>
  <si>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</si>
  <si>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</si>
  <si>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</si>
  <si>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</si>
  <si>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</si>
  <si>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</si>
  <si>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</si>
  <si>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</si>
  <si>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</si>
  <si>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</si>
  <si>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</si>
  <si>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</si>
  <si>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</si>
  <si>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</si>
  <si>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</si>
  <si>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</si>
  <si>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</si>
  <si>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</si>
  <si>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</si>
  <si>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</si>
  <si>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</si>
  <si>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</si>
  <si>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</si>
  <si>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</si>
  <si>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</si>
  <si>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</si>
  <si>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</si>
  <si>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</si>
  <si>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</si>
  <si>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</si>
  <si>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</si>
  <si>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</si>
  <si>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</si>
  <si>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</si>
  <si>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</si>
  <si>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</si>
  <si>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</si>
  <si>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</si>
  <si>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</si>
  <si>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</si>
  <si>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</si>
  <si>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</si>
  <si>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</si>
  <si>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</si>
  <si>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</si>
  <si>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</si>
  <si>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</si>
  <si>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</si>
  <si>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</si>
  <si>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</si>
  <si>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</si>
  <si>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</si>
  <si>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</si>
  <si>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</si>
  <si>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</si>
  <si>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</si>
  <si>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</si>
  <si>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</si>
  <si>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</si>
  <si>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</si>
  <si>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</si>
  <si>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</si>
  <si>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</si>
  <si>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</si>
  <si>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</si>
  <si>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</si>
  <si>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</si>
  <si>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</si>
  <si>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</si>
  <si>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</si>
  <si>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</si>
  <si>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</si>
  <si>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</si>
  <si>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</si>
  <si>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</si>
  <si>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</si>
  <si>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</si>
  <si>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</si>
  <si>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</si>
  <si>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</si>
  <si>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</si>
  <si>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</si>
  <si>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</si>
  <si>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</si>
  <si>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</si>
  <si>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</si>
  <si>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</si>
  <si>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</si>
  <si>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</si>
  <si>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</si>
  <si>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</si>
  <si>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</si>
  <si>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</si>
  <si>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</si>
  <si>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</si>
  <si>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</si>
  <si>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</si>
  <si>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</si>
  <si>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</si>
  <si>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</si>
  <si>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</si>
  <si>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</si>
  <si>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</si>
  <si>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</si>
  <si>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</si>
  <si>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</si>
  <si>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</si>
  <si>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</si>
  <si>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</si>
  <si>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</si>
  <si>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</si>
  <si>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</si>
  <si>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</si>
  <si>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</si>
  <si>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</si>
  <si>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</si>
  <si>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</si>
  <si>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</si>
  <si>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</si>
  <si>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</si>
  <si>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</si>
  <si>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</si>
  <si>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</si>
  <si>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</si>
  <si>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</si>
  <si>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</si>
  <si>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</si>
  <si>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</si>
  <si>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</si>
  <si>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</si>
  <si>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</si>
  <si>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</si>
  <si>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</si>
  <si>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</si>
  <si>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</si>
  <si>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</si>
  <si>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</si>
  <si>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</si>
  <si>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</si>
  <si>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</si>
  <si>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</si>
  <si>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</si>
  <si>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</si>
  <si>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</si>
  <si>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</si>
  <si>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</si>
  <si>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</si>
  <si>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</si>
  <si>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</si>
  <si>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</si>
  <si>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</si>
  <si>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</si>
  <si>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</si>
  <si>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</si>
  <si>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</si>
  <si>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</si>
  <si>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</si>
  <si>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</si>
  <si>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</si>
  <si>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</si>
  <si>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</si>
  <si>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</si>
  <si>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</si>
  <si>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</si>
  <si>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</si>
  <si>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</si>
  <si>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</si>
  <si>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</si>
  <si>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</si>
  <si>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</si>
  <si>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</si>
  <si>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</si>
  <si>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</si>
  <si>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</si>
  <si>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</si>
  <si>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</si>
  <si>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</si>
  <si>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</si>
  <si>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</si>
  <si>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</si>
  <si>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</si>
  <si>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</si>
  <si>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</si>
  <si>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</si>
  <si>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</si>
  <si>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</si>
  <si>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</si>
  <si>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</si>
  <si>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</si>
  <si>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</si>
  <si>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</si>
  <si>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</si>
  <si>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</si>
  <si>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</si>
  <si>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</si>
  <si>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</si>
  <si>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</si>
  <si>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</si>
  <si>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</si>
  <si>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</si>
  <si>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</si>
  <si>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</si>
  <si>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</si>
  <si>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</si>
  <si>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</si>
  <si>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</si>
  <si>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</si>
  <si>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</si>
  <si>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</si>
  <si>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</si>
  <si>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</si>
  <si>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</si>
  <si>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</si>
  <si>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</si>
  <si>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</si>
  <si>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</si>
  <si>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</si>
  <si>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</si>
  <si>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</si>
  <si>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</si>
  <si>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</si>
  <si>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</si>
  <si>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</si>
  <si>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</si>
  <si>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</si>
  <si>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</si>
  <si>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</si>
  <si>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</si>
  <si>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</si>
  <si>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</si>
  <si>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</si>
  <si>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</si>
  <si>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</si>
  <si>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</si>
  <si>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</si>
  <si>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</si>
  <si>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</si>
  <si>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</si>
  <si>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</si>
  <si>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</si>
  <si>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</si>
  <si>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</si>
  <si>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</si>
  <si>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</si>
  <si>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</si>
  <si>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</si>
  <si>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</si>
  <si>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</si>
  <si>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</si>
  <si>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</si>
  <si>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</si>
  <si>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</si>
  <si>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</si>
  <si>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</si>
  <si>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</si>
  <si>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</si>
  <si>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</si>
  <si>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</si>
  <si>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</si>
  <si>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</si>
  <si>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</si>
  <si>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</si>
  <si>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</si>
  <si>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</si>
  <si>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</si>
  <si>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</si>
  <si>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</si>
  <si>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</si>
  <si>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</si>
  <si>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</si>
  <si>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</si>
  <si>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</si>
  <si>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</si>
  <si>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</si>
  <si>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</si>
  <si>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</si>
  <si>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</si>
  <si>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</si>
  <si>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</si>
  <si>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</si>
  <si>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</si>
  <si>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</si>
  <si>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</si>
  <si>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</si>
  <si>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</si>
  <si>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</si>
  <si>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</si>
  <si>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</si>
  <si>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</si>
  <si>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</si>
  <si>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</si>
  <si>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</si>
  <si>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</si>
  <si>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</si>
  <si>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</si>
  <si>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</si>
  <si>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</si>
  <si>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</si>
  <si>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</si>
  <si>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</si>
  <si>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</si>
  <si>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</si>
  <si>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</si>
  <si>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</si>
  <si>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</si>
  <si>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</si>
  <si>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</si>
  <si>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</si>
  <si>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</si>
  <si>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</si>
  <si>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</si>
  <si>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</si>
  <si>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</si>
  <si>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</si>
  <si>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</si>
  <si>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</si>
  <si>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</si>
  <si>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</si>
  <si>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</si>
  <si>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</si>
  <si>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</si>
  <si>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</si>
  <si>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</si>
  <si>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</si>
  <si>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</si>
  <si>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</si>
  <si>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</si>
  <si>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</si>
  <si>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</si>
  <si>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</si>
  <si>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</si>
  <si>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</si>
  <si>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</si>
  <si>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</si>
  <si>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</si>
  <si>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</si>
  <si>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</si>
  <si>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</si>
  <si>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</si>
  <si>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</si>
  <si>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</si>
  <si>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</si>
  <si>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</si>
  <si>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</si>
  <si>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</si>
  <si>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</si>
  <si>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</si>
  <si>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</si>
  <si>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</si>
  <si>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</si>
  <si>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</si>
  <si>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</si>
  <si>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</si>
  <si>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</si>
  <si>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</si>
  <si>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</si>
  <si>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</si>
  <si>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</si>
  <si>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</si>
  <si>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</si>
  <si>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</si>
  <si>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</si>
  <si>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</si>
  <si>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</si>
  <si>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</si>
  <si>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</si>
  <si>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</si>
  <si>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</si>
  <si>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</si>
  <si>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</si>
  <si>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</si>
  <si>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</si>
  <si>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</si>
  <si>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</si>
  <si>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</si>
  <si>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</si>
  <si>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</si>
  <si>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</si>
  <si>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</si>
  <si>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</si>
  <si>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</si>
  <si>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</si>
  <si>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</si>
  <si>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</si>
  <si>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</si>
  <si>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</si>
  <si>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</si>
  <si>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</si>
  <si>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</si>
  <si>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</si>
  <si>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</si>
  <si>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</si>
  <si>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</si>
  <si>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</si>
  <si>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</si>
  <si>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</si>
  <si>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</si>
  <si>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</si>
  <si>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</si>
  <si>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</si>
  <si>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</si>
  <si>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</si>
  <si>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</si>
  <si>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</si>
  <si>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</si>
  <si>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</si>
  <si>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</si>
  <si>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</si>
  <si>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</si>
  <si>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</si>
  <si>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</si>
  <si>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</si>
  <si>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</si>
  <si>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</si>
  <si>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</si>
  <si>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</si>
  <si>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</si>
  <si>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</si>
  <si>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</si>
  <si>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</si>
  <si>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</si>
  <si>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</si>
  <si>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</si>
  <si>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</si>
  <si>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</si>
  <si>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</si>
  <si>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</si>
  <si>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</si>
  <si>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</si>
  <si>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</si>
  <si>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</si>
  <si>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</si>
  <si>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</si>
  <si>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</si>
  <si>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</si>
  <si>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</si>
  <si>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</si>
  <si>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</si>
  <si>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</si>
  <si>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</si>
  <si>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</si>
  <si>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</si>
  <si>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</si>
  <si>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</si>
  <si>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</si>
  <si>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</si>
  <si>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</si>
  <si>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</si>
  <si>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</si>
  <si>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</si>
  <si>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</si>
  <si>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</si>
  <si>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</si>
  <si>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</si>
  <si>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</si>
  <si>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</si>
  <si>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</si>
  <si>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</si>
  <si>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</si>
  <si>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</si>
  <si>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</si>
  <si>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</si>
  <si>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</si>
  <si>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</si>
  <si>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</si>
  <si>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</si>
  <si>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</si>
  <si>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</si>
  <si>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</si>
  <si>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</si>
  <si>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</si>
  <si>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</si>
  <si>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</si>
  <si>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</si>
  <si>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</si>
  <si>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</si>
  <si>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</si>
  <si>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</si>
  <si>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</si>
  <si>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</si>
  <si>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</si>
  <si>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</si>
  <si>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</si>
  <si>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</si>
  <si>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</si>
  <si>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</si>
  <si>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</si>
  <si>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</si>
  <si>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</si>
  <si>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</si>
  <si>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</si>
  <si>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</si>
  <si>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</si>
  <si>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</si>
  <si>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</si>
  <si>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</si>
  <si>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</si>
  <si>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</si>
  <si>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</si>
  <si>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</si>
  <si>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</si>
  <si>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</si>
  <si>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</si>
  <si>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</si>
  <si>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</si>
  <si>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</si>
  <si>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</si>
  <si>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</si>
  <si>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</si>
  <si>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</si>
  <si>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</si>
  <si>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</si>
  <si>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</si>
  <si>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</si>
  <si>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</si>
  <si>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</si>
  <si>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</si>
  <si>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</si>
  <si>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</si>
  <si>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</si>
  <si>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</si>
  <si>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</si>
  <si>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</si>
  <si>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</si>
  <si>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</si>
  <si>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</si>
  <si>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</si>
  <si>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</si>
  <si>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</si>
  <si>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</si>
  <si>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</si>
  <si>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</si>
  <si>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</si>
  <si>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</si>
  <si>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</si>
  <si>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</si>
  <si>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</si>
  <si>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</si>
  <si>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</si>
  <si>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</si>
  <si>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</si>
  <si>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</si>
  <si>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</si>
  <si>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</si>
  <si>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</si>
  <si>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</si>
  <si>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</si>
  <si>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</si>
  <si>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</si>
  <si>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</si>
  <si>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</si>
  <si>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</si>
  <si>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</si>
  <si>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</si>
  <si>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</si>
  <si>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</si>
  <si>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</si>
  <si>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</si>
  <si>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</si>
  <si>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</si>
  <si>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</si>
  <si>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</si>
  <si>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</si>
  <si>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</si>
  <si>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</si>
  <si>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</si>
  <si>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</si>
  <si>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</si>
  <si>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</si>
  <si>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</si>
  <si>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</si>
  <si>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</si>
  <si>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</si>
  <si>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</si>
  <si>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</si>
  <si>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</si>
  <si>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</si>
  <si>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</si>
  <si>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</si>
  <si>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</si>
  <si>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</si>
  <si>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</si>
  <si>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</si>
  <si>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</si>
  <si>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</si>
  <si>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</si>
  <si>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</si>
  <si>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</si>
  <si>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</si>
  <si>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</si>
  <si>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</si>
  <si>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</si>
  <si>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</si>
  <si>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</si>
  <si>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</si>
  <si>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</si>
  <si>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</si>
  <si>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</si>
  <si>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</si>
  <si>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</si>
  <si>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</si>
  <si>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</si>
  <si>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</si>
  <si>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</si>
  <si>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</si>
  <si>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</si>
  <si>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</si>
  <si>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</si>
  <si>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</si>
  <si>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</si>
  <si>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</si>
  <si>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</si>
  <si>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</si>
  <si>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</si>
  <si>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</si>
  <si>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</si>
  <si>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</si>
  <si>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</si>
  <si>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</si>
  <si>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</si>
  <si>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</si>
  <si>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</si>
  <si>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</si>
  <si>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</si>
  <si>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</si>
  <si>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</si>
  <si>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</si>
  <si>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</si>
  <si>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</si>
  <si>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</si>
  <si>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</si>
  <si>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</si>
  <si>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</si>
  <si>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</si>
  <si>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</si>
  <si>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</si>
  <si>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</si>
  <si>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</si>
  <si>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</si>
  <si>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</si>
  <si>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</si>
  <si>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</si>
  <si>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</si>
  <si>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</si>
  <si>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</si>
  <si>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</si>
  <si>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</si>
  <si>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</si>
  <si>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</si>
  <si>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</si>
  <si>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</si>
  <si>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</si>
  <si>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</si>
  <si>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</si>
  <si>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</si>
  <si>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</si>
  <si>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</si>
  <si>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</si>
  <si>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</si>
  <si>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</si>
  <si>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</si>
  <si>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</si>
  <si>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</si>
  <si>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</si>
  <si>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</si>
  <si>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</si>
  <si>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</si>
  <si>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</si>
  <si>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</si>
  <si>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</si>
  <si>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</si>
  <si>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</si>
  <si>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</si>
  <si>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</si>
  <si>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</si>
  <si>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</si>
  <si>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</si>
  <si>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</si>
  <si>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</si>
  <si>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</si>
  <si>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</si>
  <si>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</si>
  <si>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</si>
  <si>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</si>
  <si>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</si>
  <si>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</si>
  <si>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</si>
  <si>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</si>
  <si>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</si>
  <si>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</si>
  <si>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</si>
  <si>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</si>
  <si>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</si>
  <si>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</si>
  <si>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</si>
  <si>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</si>
  <si>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</si>
  <si>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</si>
  <si>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</si>
  <si>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</si>
  <si>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</si>
  <si>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</si>
  <si>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</si>
  <si>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</si>
  <si>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</si>
  <si>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</si>
  <si>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</si>
  <si>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</si>
  <si>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</si>
  <si>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</si>
  <si>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</si>
  <si>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</si>
  <si>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</si>
  <si>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</si>
  <si>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</si>
  <si>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</si>
  <si>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</si>
  <si>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</si>
  <si>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</si>
  <si>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</si>
  <si>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</si>
  <si>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</si>
  <si>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</si>
  <si>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</si>
  <si>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</si>
  <si>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</si>
  <si>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</si>
  <si>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</si>
  <si>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</si>
  <si>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</si>
  <si>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</si>
  <si>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</si>
  <si>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</si>
  <si>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</si>
  <si>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</si>
  <si>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</si>
  <si>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</si>
  <si>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</si>
  <si>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</si>
  <si>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</si>
  <si>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</si>
  <si>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</si>
  <si>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</si>
  <si>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</si>
  <si>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</si>
  <si>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</si>
  <si>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</si>
  <si>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</si>
  <si>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</si>
  <si>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</si>
  <si>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</si>
  <si>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</si>
  <si>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</si>
  <si>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</si>
  <si>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</si>
  <si>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</si>
  <si>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</si>
  <si>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</si>
  <si>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</si>
  <si>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</si>
  <si>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</si>
  <si>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</si>
  <si>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</si>
  <si>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</si>
  <si>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</si>
  <si>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</si>
  <si>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</si>
  <si>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</si>
  <si>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</si>
  <si>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</si>
  <si>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</si>
  <si>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</si>
  <si>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</si>
  <si>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</si>
  <si>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</si>
  <si>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</si>
  <si>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</si>
  <si>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</si>
  <si>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</si>
  <si>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</si>
  <si>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</si>
  <si>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</si>
  <si>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</si>
  <si>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</si>
  <si>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</si>
  <si>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</si>
  <si>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</si>
  <si>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</si>
  <si>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</si>
  <si>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</si>
  <si>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</si>
  <si>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</si>
  <si>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</si>
  <si>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</si>
  <si>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</si>
  <si>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</si>
  <si>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</si>
  <si>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</si>
  <si>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</si>
  <si>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</si>
  <si>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</si>
  <si>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</si>
  <si>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</si>
  <si>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</si>
  <si>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</si>
  <si>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</si>
  <si>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</si>
  <si>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</si>
  <si>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</si>
  <si>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</si>
  <si>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</si>
  <si>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</si>
  <si>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</si>
  <si>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</si>
  <si>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</si>
  <si>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</si>
  <si>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</si>
  <si>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</si>
  <si>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</si>
  <si>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</si>
  <si>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</si>
  <si>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</si>
  <si>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</si>
  <si>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</si>
  <si>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</si>
  <si>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</si>
  <si>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</si>
  <si>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</si>
  <si>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</si>
  <si>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</si>
  <si>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</si>
  <si>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</si>
  <si>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</si>
  <si>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</si>
  <si>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</si>
  <si>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</si>
  <si>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</si>
  <si>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</si>
  <si>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</si>
  <si>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</si>
  <si>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</si>
  <si>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</si>
  <si>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</si>
  <si>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</si>
  <si>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</si>
  <si>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</si>
  <si>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</si>
  <si>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</si>
  <si>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</si>
  <si>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</si>
  <si>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</si>
  <si>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</si>
  <si>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</si>
  <si>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</si>
  <si>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</si>
  <si>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</si>
  <si>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</si>
  <si>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</si>
  <si>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</si>
  <si>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</si>
  <si>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</si>
  <si>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</si>
  <si>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</si>
  <si>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</si>
  <si>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</si>
  <si>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</si>
  <si>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</si>
  <si>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</si>
  <si>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</si>
  <si>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</si>
  <si>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</si>
  <si>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</si>
  <si>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</si>
  <si>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</si>
  <si>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</si>
  <si>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</si>
  <si>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</si>
  <si>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</si>
  <si>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</si>
  <si>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</si>
  <si>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</si>
  <si>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</si>
  <si>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</si>
  <si>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</si>
  <si>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</si>
  <si>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</si>
  <si>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</si>
  <si>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</si>
  <si>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</si>
  <si>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</si>
  <si>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</si>
  <si>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</si>
  <si>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</si>
  <si>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</si>
  <si>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</si>
  <si>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</si>
  <si>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</si>
  <si>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</si>
  <si>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</si>
  <si>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</si>
  <si>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</si>
  <si>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</si>
  <si>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</si>
  <si>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</si>
  <si>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</si>
  <si>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</si>
  <si>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</si>
  <si>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</si>
  <si>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</si>
  <si>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</si>
  <si>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</si>
  <si>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</si>
  <si>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</si>
  <si>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</si>
  <si>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</si>
  <si>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</si>
  <si>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</si>
  <si>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</si>
  <si>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</si>
  <si>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</si>
  <si>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</si>
  <si>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</si>
  <si>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</si>
  <si>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</si>
  <si>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</si>
  <si>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</si>
  <si>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</si>
  <si>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</si>
  <si>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</si>
  <si>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</si>
  <si>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</si>
  <si>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</si>
  <si>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</si>
  <si>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</si>
  <si>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</si>
  <si>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</si>
  <si>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</si>
  <si>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</si>
  <si>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</si>
  <si>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</si>
  <si>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</si>
  <si>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</si>
  <si>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</si>
  <si>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</si>
  <si>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</si>
  <si>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</si>
  <si>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</si>
  <si>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</si>
  <si>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</si>
  <si>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</si>
  <si>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</si>
  <si>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</si>
  <si>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</si>
  <si>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</si>
  <si>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</si>
  <si>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</si>
  <si>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</si>
  <si>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</si>
  <si>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</si>
  <si>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</si>
  <si>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</si>
  <si>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</si>
  <si>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</si>
  <si>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</si>
  <si>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</si>
  <si>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</si>
  <si>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</si>
  <si>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</si>
  <si>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</si>
  <si>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</si>
  <si>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</si>
  <si>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</si>
  <si>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</si>
  <si>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</si>
  <si>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</si>
  <si>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</si>
  <si>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</si>
  <si>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</si>
  <si>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</si>
  <si>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</si>
  <si>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</si>
  <si>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</si>
  <si>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</si>
  <si>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</si>
  <si>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</si>
  <si>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</si>
  <si>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</si>
  <si>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</si>
  <si>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</si>
  <si>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</si>
  <si>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</si>
  <si>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</si>
  <si>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</si>
  <si>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</si>
  <si>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</si>
  <si>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</si>
  <si>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</si>
  <si>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</si>
  <si>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</si>
  <si>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</si>
  <si>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</si>
  <si>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</si>
  <si>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</si>
  <si>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</si>
  <si>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</si>
  <si>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</si>
  <si>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</si>
  <si>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</si>
  <si>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</si>
  <si>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</si>
  <si>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</si>
  <si>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</si>
  <si>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</si>
  <si>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</si>
  <si>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</si>
  <si>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</si>
  <si>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</si>
  <si>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</si>
  <si>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</si>
  <si>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</si>
  <si>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</si>
  <si>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</si>
  <si>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</si>
  <si>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</si>
  <si>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</si>
  <si>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</si>
  <si>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</si>
  <si>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</si>
  <si>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</si>
  <si>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</si>
  <si>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</si>
  <si>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</si>
  <si>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</si>
  <si>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</si>
  <si>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</si>
  <si>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</si>
  <si>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</si>
  <si>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</si>
  <si>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</si>
  <si>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</si>
  <si>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</si>
  <si>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</si>
  <si>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</si>
  <si>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</si>
  <si>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</si>
  <si>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</si>
  <si>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</si>
  <si>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</si>
  <si>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</si>
  <si>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</si>
  <si>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</si>
  <si>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</si>
  <si>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</si>
  <si>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</si>
  <si>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</si>
  <si>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</si>
  <si>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</si>
  <si>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</si>
  <si>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</si>
  <si>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</si>
  <si>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</si>
  <si>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</si>
  <si>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</si>
  <si>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</si>
  <si>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</si>
  <si>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</si>
  <si>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</si>
  <si>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</si>
  <si>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</si>
  <si>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</si>
  <si>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</si>
  <si>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</si>
  <si>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</si>
  <si>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</si>
  <si>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</si>
  <si>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</si>
  <si>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</si>
  <si>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</si>
  <si>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</si>
  <si>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</si>
  <si>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</si>
  <si>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</si>
  <si>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</si>
  <si>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</si>
  <si>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</si>
  <si>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</si>
  <si>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</si>
  <si>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</si>
  <si>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</si>
  <si>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</si>
  <si>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</si>
  <si>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</si>
  <si>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</si>
  <si>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</si>
  <si>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</si>
  <si>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</si>
  <si>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</si>
  <si>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</si>
  <si>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</si>
  <si>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</si>
  <si>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</si>
  <si>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</si>
  <si>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</si>
  <si>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</si>
  <si>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</si>
  <si>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</si>
  <si>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</si>
  <si>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</si>
  <si>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</si>
  <si>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</si>
  <si>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</si>
  <si>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</si>
  <si>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</si>
  <si>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</si>
  <si>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</si>
  <si>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</si>
  <si>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</si>
  <si>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</si>
  <si>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</si>
  <si>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</si>
  <si>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</si>
  <si>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</si>
  <si>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</si>
  <si>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</si>
  <si>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</si>
  <si>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</si>
  <si>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</si>
  <si>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</si>
  <si>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</si>
  <si>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</si>
  <si>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</si>
  <si>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</si>
  <si>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</si>
  <si>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</si>
  <si>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</si>
  <si>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</si>
  <si>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</si>
  <si>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</si>
  <si>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</si>
  <si>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</si>
  <si>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</si>
  <si>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</si>
  <si>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</si>
  <si>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</si>
  <si>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</si>
  <si>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</si>
  <si>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</si>
  <si>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</si>
  <si>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</si>
  <si>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</si>
  <si>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</si>
  <si>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</si>
  <si>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</si>
  <si>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</si>
  <si>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</si>
  <si>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</si>
  <si>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</si>
  <si>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</si>
  <si>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</si>
  <si>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</si>
  <si>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</si>
  <si>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</si>
  <si>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</si>
  <si>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</si>
  <si>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</si>
  <si>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</si>
  <si>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</si>
  <si>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</si>
  <si>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</si>
  <si>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</si>
  <si>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</si>
  <si>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</si>
  <si>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</si>
  <si>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</si>
  <si>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</si>
  <si>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</si>
  <si>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</si>
  <si>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</si>
  <si>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</si>
  <si>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</si>
  <si>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</si>
  <si>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</si>
  <si>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</si>
  <si>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</si>
  <si>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</si>
  <si>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</si>
  <si>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</si>
  <si>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</si>
  <si>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</si>
  <si>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</si>
  <si>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</si>
  <si>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</si>
  <si>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</si>
  <si>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</si>
  <si>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</si>
  <si>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</si>
  <si>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</si>
  <si>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</si>
  <si>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</si>
  <si>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</si>
  <si>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</si>
  <si>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</si>
  <si>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</si>
  <si>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</si>
  <si>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</si>
  <si>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</si>
  <si>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</si>
  <si>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</si>
  <si>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</si>
  <si>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</si>
  <si>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</si>
  <si>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</si>
  <si>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</si>
  <si>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</si>
  <si>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</si>
  <si>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</si>
  <si>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</si>
  <si>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</si>
  <si>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</si>
  <si>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</si>
  <si>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</si>
  <si>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</si>
  <si>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</si>
  <si>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</si>
  <si>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</si>
  <si>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</si>
  <si>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</si>
  <si>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</si>
  <si>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</si>
  <si>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</si>
  <si>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</si>
  <si>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</si>
  <si>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</si>
  <si>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</si>
  <si>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</si>
  <si>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</si>
  <si>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</si>
  <si>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</si>
  <si>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</si>
  <si>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</si>
  <si>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</si>
  <si>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</si>
  <si>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</si>
  <si>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</si>
  <si>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</si>
  <si>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</si>
  <si>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</si>
  <si>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</si>
  <si>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</si>
  <si>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</si>
  <si>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</si>
  <si>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</si>
  <si>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</si>
  <si>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</si>
  <si>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</si>
  <si>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</si>
  <si>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</si>
  <si>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</si>
  <si>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</si>
  <si>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</si>
  <si>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</si>
  <si>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</si>
  <si>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</si>
  <si>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</si>
  <si>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</si>
  <si>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</si>
  <si>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</si>
  <si>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</si>
  <si>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</si>
  <si>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</si>
  <si>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</si>
  <si>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</si>
  <si>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</si>
  <si>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</si>
  <si>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</si>
  <si>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</si>
  <si>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</si>
  <si>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</si>
  <si>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</si>
  <si>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</si>
  <si>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</si>
  <si>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</si>
  <si>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</si>
  <si>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</si>
  <si>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</si>
  <si>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</si>
  <si>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</si>
  <si>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</si>
  <si>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</si>
  <si>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</si>
  <si>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</si>
  <si>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</si>
  <si>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</si>
  <si>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</si>
  <si>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</si>
  <si>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</si>
  <si>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</si>
  <si>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</si>
  <si>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</si>
  <si>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</si>
  <si>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</si>
  <si>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</si>
  <si>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</si>
  <si>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</si>
  <si>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</si>
  <si>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</si>
  <si>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</si>
  <si>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</si>
  <si>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</si>
  <si>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</si>
  <si>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</si>
  <si>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</si>
  <si>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</si>
  <si>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</si>
  <si>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</si>
  <si>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</si>
  <si>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</si>
  <si>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</si>
  <si>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</si>
  <si>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</si>
  <si>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</si>
  <si>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</si>
  <si>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</si>
  <si>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</si>
  <si>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</si>
  <si>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</si>
  <si>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</si>
  <si>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</si>
  <si>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</si>
  <si>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</si>
  <si>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</si>
  <si>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</si>
  <si>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</si>
  <si>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</si>
  <si>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</si>
  <si>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</si>
  <si>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</si>
  <si>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</si>
  <si>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</si>
  <si>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</si>
  <si>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</si>
  <si>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</si>
  <si>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</si>
  <si>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</si>
  <si>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</si>
  <si>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</si>
  <si>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</si>
  <si>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</si>
  <si>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</si>
  <si>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</si>
  <si>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</si>
  <si>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</si>
  <si>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</si>
  <si>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</si>
  <si>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</si>
  <si>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</si>
  <si>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</si>
  <si>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</si>
  <si>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</si>
  <si>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</si>
  <si>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</si>
  <si>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</si>
  <si>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</si>
  <si>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</si>
  <si>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</si>
  <si>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</si>
  <si>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</si>
  <si>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</si>
  <si>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</si>
  <si>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</si>
  <si>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</si>
  <si>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</si>
  <si>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</si>
  <si>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</si>
  <si>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</si>
  <si>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</si>
  <si>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</si>
  <si>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</si>
  <si>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</si>
  <si>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</si>
  <si>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</si>
  <si>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</si>
  <si>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</si>
  <si>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</si>
  <si>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</si>
  <si>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</si>
  <si>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</si>
  <si>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</si>
  <si>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</si>
  <si>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</si>
  <si>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</si>
  <si>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</si>
  <si>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</si>
  <si>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</si>
  <si>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</si>
  <si>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</si>
  <si>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</si>
  <si>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</si>
  <si>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</si>
  <si>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</si>
  <si>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</si>
  <si>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</si>
  <si>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</si>
  <si>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</si>
  <si>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</si>
  <si>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</si>
  <si>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</si>
  <si>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</si>
  <si>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</si>
  <si>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</si>
  <si>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</si>
  <si>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</si>
  <si>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</si>
  <si>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</si>
  <si>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</si>
  <si>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</si>
  <si>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</si>
  <si>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</si>
  <si>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</si>
  <si>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</si>
  <si>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</si>
  <si>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</si>
  <si>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</si>
  <si>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</si>
  <si>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</si>
  <si>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</si>
  <si>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</si>
  <si>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</si>
  <si>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</si>
  <si>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</si>
  <si>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</si>
  <si>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</si>
  <si>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</si>
  <si>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</si>
  <si>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</si>
  <si>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</si>
  <si>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</si>
  <si>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</si>
  <si>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</si>
  <si>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</si>
  <si>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</si>
  <si>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</si>
  <si>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</si>
  <si>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</si>
  <si>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</si>
  <si>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</si>
  <si>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</si>
  <si>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</si>
  <si>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</si>
  <si>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</si>
  <si>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</si>
  <si>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</si>
  <si>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</si>
  <si>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</si>
  <si>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</si>
  <si>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</si>
  <si>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</si>
  <si>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</si>
  <si>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</si>
  <si>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</si>
  <si>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</si>
  <si>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</si>
  <si>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</si>
  <si>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</si>
  <si>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</si>
  <si>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</si>
  <si>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</si>
  <si>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</si>
  <si>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</si>
  <si>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</si>
  <si>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</si>
  <si>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</si>
  <si>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</si>
  <si>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</si>
  <si>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</si>
  <si>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</si>
  <si>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</si>
  <si>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</si>
  <si>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</si>
  <si>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</si>
  <si>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</si>
  <si>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</si>
  <si>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</si>
  <si>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</si>
  <si>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</si>
  <si>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</si>
  <si>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</si>
  <si>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</si>
  <si>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</si>
  <si>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</si>
  <si>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</si>
  <si>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</si>
  <si>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</si>
  <si>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</si>
  <si>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</si>
  <si>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</si>
  <si>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</si>
  <si>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</si>
  <si>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</si>
  <si>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</si>
  <si>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</si>
  <si>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</si>
  <si>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</si>
  <si>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</si>
  <si>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</si>
  <si>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</si>
  <si>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</si>
  <si>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</si>
  <si>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</si>
  <si>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</si>
  <si>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</si>
  <si>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</si>
  <si>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</si>
  <si>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</si>
  <si>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</si>
  <si>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</si>
  <si>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</si>
  <si>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</si>
  <si>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</si>
  <si>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</si>
  <si>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</si>
  <si>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</si>
  <si>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</si>
  <si>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</si>
  <si>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</si>
  <si>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</si>
  <si>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</si>
  <si>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</si>
  <si>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</si>
  <si>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</si>
  <si>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</si>
  <si>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</si>
  <si>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</si>
  <si>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</si>
  <si>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</si>
  <si>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</si>
  <si>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</si>
  <si>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</si>
  <si>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</si>
  <si>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</si>
  <si>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</si>
  <si>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</si>
  <si>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</si>
  <si>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</si>
  <si>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</si>
  <si>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</si>
  <si>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</si>
  <si>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</si>
  <si>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</si>
  <si>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</si>
  <si>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</si>
  <si>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</si>
  <si>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</si>
  <si>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</si>
  <si>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</si>
  <si>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</si>
  <si>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</si>
  <si>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</si>
  <si>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</si>
  <si>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</si>
  <si>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</si>
  <si>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</si>
  <si>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</si>
  <si>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</si>
  <si>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</si>
  <si>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</si>
  <si>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</si>
  <si>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</si>
  <si>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</si>
  <si>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</si>
  <si>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</si>
  <si>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</si>
  <si>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</si>
  <si>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</si>
  <si>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</si>
  <si>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</si>
  <si>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</si>
  <si>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</si>
  <si>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</si>
  <si>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</si>
  <si>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</si>
  <si>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</si>
  <si>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</si>
  <si>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</si>
  <si>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</si>
  <si>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</si>
  <si>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</si>
  <si>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</si>
  <si>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</si>
  <si>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</si>
  <si>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</si>
  <si>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</si>
  <si>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</si>
  <si>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</si>
  <si>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</si>
  <si>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</si>
  <si>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</si>
  <si>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</si>
  <si>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</si>
  <si>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</si>
  <si>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</si>
  <si>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</si>
  <si>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</si>
  <si>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</si>
  <si>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</si>
  <si>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</si>
  <si>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</si>
  <si>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</si>
  <si>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</si>
  <si>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</si>
  <si>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</si>
  <si>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</si>
  <si>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</si>
  <si>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</si>
  <si>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</si>
  <si>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</si>
  <si>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</si>
  <si>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</si>
  <si>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</si>
  <si>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</si>
  <si>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</si>
  <si>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</si>
  <si>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</si>
  <si>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</si>
  <si>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</si>
  <si>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</si>
  <si>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</si>
  <si>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</si>
  <si>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</si>
  <si>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</si>
  <si>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</si>
  <si>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</si>
  <si>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</si>
  <si>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</si>
  <si>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</si>
  <si>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</si>
  <si>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</si>
  <si>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</si>
  <si>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</si>
  <si>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</si>
  <si>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</si>
  <si>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</si>
  <si>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</si>
  <si>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</si>
  <si>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</si>
  <si>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</si>
  <si>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</si>
  <si>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</si>
  <si>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</si>
  <si>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</si>
  <si>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</si>
  <si>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</si>
  <si>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</si>
  <si>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</si>
  <si>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</si>
  <si>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</si>
  <si>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</si>
  <si>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</si>
  <si>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</si>
  <si>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</si>
  <si>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</si>
  <si>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</si>
  <si>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</si>
  <si>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</si>
  <si>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</si>
  <si>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</si>
  <si>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</si>
  <si>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</si>
  <si>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</si>
  <si>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</si>
  <si>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</si>
  <si>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</si>
  <si>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</si>
  <si>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</si>
  <si>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</si>
  <si>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</si>
  <si>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</si>
  <si>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</si>
  <si>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</si>
  <si>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</si>
  <si>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</si>
  <si>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</si>
  <si>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</si>
  <si>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</si>
  <si>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</si>
  <si>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</si>
  <si>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</si>
  <si>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</si>
  <si>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</si>
  <si>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</si>
  <si>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</si>
  <si>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</si>
  <si>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</si>
  <si>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</si>
  <si>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</si>
  <si>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</si>
  <si>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</si>
  <si>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</si>
  <si>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</si>
  <si>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</si>
  <si>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</si>
  <si>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</si>
  <si>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</si>
  <si>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</si>
  <si>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</si>
  <si>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</si>
  <si>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</si>
  <si>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</si>
  <si>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</si>
  <si>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</si>
  <si>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</si>
  <si>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</si>
  <si>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</si>
  <si>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</si>
  <si>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</si>
  <si>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</si>
  <si>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</si>
  <si>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</si>
  <si>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</si>
  <si>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</si>
  <si>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</si>
  <si>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</si>
  <si>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</si>
  <si>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</si>
  <si>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</si>
  <si>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</si>
  <si>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</si>
  <si>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</si>
  <si>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</si>
  <si>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</si>
  <si>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</si>
  <si>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</si>
  <si>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</si>
  <si>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</si>
  <si>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</si>
  <si>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</si>
  <si>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</si>
  <si>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</si>
  <si>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</si>
  <si>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</si>
  <si>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</si>
  <si>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</si>
  <si>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</si>
  <si>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</si>
  <si>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</si>
  <si>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</si>
  <si>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</si>
  <si>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</si>
  <si>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</si>
  <si>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</si>
  <si>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</si>
  <si>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</si>
  <si>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</si>
  <si>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</si>
  <si>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</si>
  <si>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</si>
  <si>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</si>
  <si>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</si>
  <si>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</si>
  <si>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</si>
  <si>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</si>
  <si>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</si>
  <si>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</si>
  <si>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</si>
  <si>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</si>
  <si>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</si>
  <si>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</si>
  <si>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</si>
  <si>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</si>
  <si>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</si>
  <si>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</si>
  <si>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</si>
  <si>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</si>
  <si>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</si>
  <si>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</si>
  <si>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</si>
  <si>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</si>
  <si>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</si>
  <si>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</si>
  <si>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</si>
  <si>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</si>
  <si>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</si>
  <si>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</si>
  <si>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</si>
  <si>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</si>
  <si>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</si>
  <si>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</si>
  <si>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</si>
  <si>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</si>
  <si>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</si>
  <si>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</si>
  <si>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</si>
  <si>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</si>
  <si>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</si>
  <si>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</si>
  <si>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</si>
  <si>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</si>
  <si>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</si>
  <si>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</si>
  <si>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</si>
  <si>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</si>
  <si>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</si>
  <si>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</si>
  <si>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</si>
  <si>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</si>
  <si>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</si>
  <si>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</si>
  <si>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</si>
  <si>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</si>
  <si>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</si>
  <si>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</si>
  <si>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</si>
  <si>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</si>
  <si>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</si>
  <si>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</si>
  <si>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</si>
  <si>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</si>
  <si>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</si>
  <si>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</si>
  <si>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</si>
  <si>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</si>
  <si>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</si>
  <si>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</si>
  <si>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</si>
  <si>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</si>
  <si>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</si>
  <si>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</si>
  <si>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</si>
  <si>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</si>
  <si>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</si>
  <si>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</si>
  <si>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</si>
  <si>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</si>
  <si>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</si>
  <si>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</si>
  <si>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</si>
  <si>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</si>
  <si>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</si>
  <si>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</si>
  <si>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</si>
  <si>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</si>
  <si>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</si>
  <si>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</si>
  <si>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</si>
  <si>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</si>
  <si>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</si>
  <si>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</si>
  <si>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</si>
  <si>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</si>
  <si>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</si>
  <si>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</si>
  <si>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</si>
  <si>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</si>
  <si>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</si>
  <si>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</si>
  <si>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</si>
  <si>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</si>
  <si>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</si>
  <si>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</si>
  <si>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</si>
  <si>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</si>
  <si>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</si>
  <si>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</si>
  <si>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</si>
  <si>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</si>
  <si>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</si>
  <si>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</si>
  <si>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</si>
  <si>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</si>
  <si>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</si>
  <si>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</si>
  <si>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</si>
  <si>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</si>
  <si>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</si>
  <si>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</si>
  <si>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</si>
  <si>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</si>
  <si>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</si>
  <si>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</si>
  <si>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</si>
  <si>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</si>
  <si>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</si>
  <si>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</si>
  <si>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</si>
  <si>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</si>
  <si>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</si>
  <si>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</si>
  <si>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</si>
  <si>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</si>
  <si>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</si>
  <si>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</si>
  <si>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</si>
  <si>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</si>
  <si>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</si>
  <si>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</si>
  <si>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</si>
  <si>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</si>
  <si>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</si>
  <si>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</si>
  <si>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</si>
  <si>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</si>
  <si>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</si>
  <si>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</si>
  <si>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</si>
  <si>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</si>
  <si>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</si>
  <si>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</si>
  <si>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</si>
  <si>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</si>
  <si>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</si>
  <si>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</si>
  <si>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</si>
  <si>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</si>
  <si>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</si>
  <si>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</si>
  <si>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</si>
  <si>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</si>
  <si>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</si>
  <si>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</si>
  <si>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</si>
  <si>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</si>
  <si>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</si>
  <si>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</si>
  <si>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</si>
  <si>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</si>
  <si>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</si>
  <si>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</si>
  <si>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</si>
  <si>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</si>
  <si>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</si>
  <si>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</si>
  <si>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</si>
  <si>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</si>
  <si>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</si>
  <si>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</si>
  <si>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</si>
  <si>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</si>
  <si>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</si>
  <si>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</si>
  <si>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</si>
  <si>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</si>
  <si>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</si>
  <si>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</si>
  <si>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</si>
  <si>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</si>
  <si>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</si>
  <si>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</si>
  <si>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</si>
  <si>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</si>
  <si>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</si>
  <si>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</si>
  <si>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</si>
  <si>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</si>
  <si>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</si>
  <si>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</si>
  <si>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</si>
  <si>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</si>
  <si>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</si>
  <si>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</si>
  <si>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</si>
  <si>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</si>
  <si>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</si>
  <si>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</si>
  <si>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</si>
  <si>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</si>
  <si>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</si>
  <si>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</si>
  <si>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</si>
  <si>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</si>
  <si>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</si>
  <si>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</si>
  <si>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</si>
  <si>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</si>
  <si>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</si>
  <si>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</si>
  <si>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</si>
  <si>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</si>
  <si>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</si>
  <si>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</si>
  <si>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</si>
  <si>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</si>
  <si>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</si>
  <si>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</si>
  <si>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</si>
  <si>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</si>
  <si>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</si>
  <si>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</si>
  <si>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</si>
  <si>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</si>
  <si>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</si>
  <si>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</si>
  <si>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</si>
  <si>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</si>
  <si>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</si>
  <si>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</si>
  <si>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</si>
  <si>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</si>
  <si>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</si>
  <si>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</si>
  <si>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</si>
  <si>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</si>
  <si>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</si>
  <si>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</si>
  <si>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</si>
  <si>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</si>
  <si>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</si>
  <si>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</si>
  <si>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</si>
  <si>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</si>
  <si>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</si>
  <si>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</si>
  <si>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</si>
  <si>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</si>
  <si>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</si>
  <si>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</si>
  <si>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</si>
  <si>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</si>
  <si>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</si>
  <si>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</si>
  <si>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</si>
  <si>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</si>
  <si>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</si>
  <si>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</si>
  <si>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</si>
  <si>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</si>
  <si>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</si>
  <si>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</si>
  <si>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</si>
  <si>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</si>
  <si>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</si>
  <si>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</si>
  <si>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</si>
  <si>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</si>
  <si>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</si>
  <si>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</si>
  <si>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</si>
  <si>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</si>
  <si>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</si>
  <si>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</si>
  <si>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</si>
  <si>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</si>
  <si>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</si>
  <si>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</si>
  <si>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</si>
  <si>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</si>
  <si>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</si>
  <si>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</si>
  <si>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</si>
  <si>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</si>
  <si>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</si>
  <si>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</si>
  <si>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</si>
  <si>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</si>
  <si>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</si>
  <si>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</si>
  <si>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</si>
  <si>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</si>
  <si>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</si>
  <si>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</si>
  <si>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</si>
  <si>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</si>
  <si>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</si>
  <si>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</si>
  <si>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</si>
  <si>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</si>
  <si>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</si>
  <si>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</si>
  <si>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</si>
  <si>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</si>
  <si>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</si>
  <si>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</si>
  <si>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</si>
  <si>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</si>
  <si>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</si>
  <si>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</si>
  <si>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</si>
  <si>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</si>
  <si>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</si>
  <si>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</si>
  <si>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</si>
  <si>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</si>
  <si>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</si>
  <si>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</si>
  <si>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</si>
  <si>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</si>
  <si>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</si>
  <si>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</si>
  <si>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</si>
  <si>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</si>
  <si>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</si>
  <si>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</si>
  <si>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</si>
  <si>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</si>
  <si>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</si>
  <si>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</si>
  <si>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</si>
  <si>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</si>
  <si>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</si>
  <si>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</si>
  <si>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</si>
  <si>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</si>
  <si>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</si>
  <si>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</si>
  <si>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</si>
  <si>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</si>
  <si>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</si>
  <si>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</si>
  <si>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</si>
  <si>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</si>
  <si>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</si>
  <si>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</si>
  <si>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</si>
  <si>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</si>
  <si>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</si>
  <si>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</si>
  <si>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</si>
  <si>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</si>
  <si>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</si>
  <si>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</si>
  <si>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</si>
  <si>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</si>
  <si>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</si>
  <si>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</si>
  <si>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</si>
  <si>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</si>
  <si>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</si>
  <si>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</si>
  <si>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</si>
  <si>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</si>
  <si>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</si>
  <si>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</si>
  <si>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</si>
  <si>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</si>
  <si>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</si>
  <si>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</si>
  <si>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</si>
  <si>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</si>
  <si>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</si>
  <si>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</si>
  <si>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</si>
  <si>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</si>
  <si>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</si>
  <si>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</si>
  <si>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</si>
  <si>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</si>
  <si>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</si>
  <si>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</si>
  <si>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</si>
  <si>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</si>
  <si>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</si>
  <si>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</si>
  <si>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</si>
  <si>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</si>
  <si>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</si>
  <si>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</si>
  <si>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</si>
  <si>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</si>
  <si>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</si>
  <si>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</si>
  <si>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</si>
  <si>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</si>
  <si>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</si>
  <si>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</si>
  <si>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</si>
  <si>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</si>
  <si>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</si>
  <si>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</si>
  <si>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</si>
  <si>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</si>
  <si>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</si>
  <si>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</si>
  <si>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</si>
  <si>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</si>
  <si>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</si>
  <si>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</si>
  <si>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</si>
  <si>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</si>
  <si>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</si>
  <si>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</si>
  <si>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</si>
  <si>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</si>
  <si>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</si>
  <si>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</si>
  <si>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</si>
  <si>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</si>
  <si>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</si>
  <si>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</si>
  <si>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</si>
  <si>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</si>
  <si>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</si>
  <si>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</si>
  <si>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</si>
  <si>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</si>
  <si>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</si>
  <si>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</si>
  <si>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</si>
  <si>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</si>
  <si>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</si>
  <si>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</si>
  <si>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</si>
  <si>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</si>
  <si>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</si>
  <si>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</si>
  <si>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</si>
  <si>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</si>
  <si>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</si>
  <si>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</si>
  <si>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</si>
  <si>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</si>
  <si>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</si>
  <si>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</si>
  <si>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</si>
  <si>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</si>
  <si>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</si>
  <si>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</si>
  <si>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</si>
  <si>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</si>
  <si>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</si>
  <si>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</si>
  <si>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</si>
  <si>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</si>
  <si>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</si>
  <si>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</si>
  <si>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</si>
  <si>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</si>
  <si>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</si>
  <si>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</si>
  <si>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</si>
  <si>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</si>
  <si>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</si>
  <si>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</si>
  <si>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</si>
  <si>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</si>
  <si>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</si>
  <si>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</si>
  <si>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</si>
  <si>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</si>
  <si>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</si>
  <si>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</si>
  <si>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</si>
  <si>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</si>
  <si>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</si>
  <si>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</si>
  <si>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</si>
  <si>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</si>
  <si>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</si>
  <si>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</si>
  <si>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</si>
  <si>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</si>
  <si>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</si>
  <si>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</si>
  <si>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</si>
  <si>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</si>
  <si>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</si>
  <si>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</si>
  <si>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</si>
  <si>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</si>
  <si>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</si>
  <si>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</si>
  <si>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</si>
  <si>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</si>
  <si>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</si>
  <si>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</si>
  <si>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</si>
  <si>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</si>
  <si>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</si>
  <si>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</si>
  <si>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</si>
  <si>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</si>
  <si>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</si>
  <si>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</si>
  <si>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</si>
  <si>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</si>
  <si>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</si>
  <si>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</si>
  <si>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</si>
  <si>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</si>
  <si>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</si>
  <si>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</si>
  <si>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</si>
  <si>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</si>
  <si>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</si>
  <si>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</si>
  <si>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</si>
  <si>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</si>
  <si>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</si>
  <si>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</si>
  <si>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</si>
  <si>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</si>
  <si>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</si>
  <si>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</si>
  <si>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</si>
  <si>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</si>
  <si>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</si>
  <si>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</si>
  <si>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</si>
  <si>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</si>
  <si>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</si>
  <si>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</si>
  <si>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</si>
  <si>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</si>
  <si>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</si>
  <si>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</si>
  <si>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</si>
  <si>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</si>
  <si>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</si>
  <si>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</si>
  <si>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</si>
  <si>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</si>
  <si>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</si>
  <si>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</si>
  <si>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</si>
  <si>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</si>
  <si>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</si>
  <si>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</si>
  <si>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</si>
  <si>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</si>
  <si>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</si>
  <si>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</si>
  <si>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</si>
  <si>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</si>
  <si>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</si>
  <si>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</si>
  <si>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</si>
  <si>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</si>
  <si>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</si>
  <si>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</si>
  <si>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</si>
  <si>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</si>
  <si>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</si>
  <si>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</si>
  <si>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</si>
  <si>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</si>
  <si>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</si>
  <si>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</si>
  <si>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</si>
  <si>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</si>
  <si>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</si>
  <si>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</si>
  <si>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</si>
  <si>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</si>
  <si>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</si>
  <si>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</si>
  <si>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</si>
  <si>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</si>
  <si>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</si>
  <si>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</si>
  <si>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</si>
  <si>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</si>
  <si>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</si>
  <si>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</si>
  <si>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</si>
  <si>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</si>
  <si>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</si>
  <si>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</si>
  <si>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</si>
  <si>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</si>
  <si>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</si>
  <si>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</si>
  <si>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</si>
  <si>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</si>
  <si>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</si>
  <si>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</si>
  <si>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</si>
  <si>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</si>
  <si>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</si>
  <si>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</si>
  <si>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</si>
  <si>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</si>
  <si>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</si>
  <si>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</si>
  <si>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</si>
  <si>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</si>
  <si>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</si>
  <si>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</si>
  <si>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</si>
  <si>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</si>
  <si>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</si>
  <si>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</si>
  <si>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</si>
  <si>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</si>
  <si>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</si>
  <si>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</si>
  <si>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</si>
  <si>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</si>
  <si>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</si>
  <si>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</si>
  <si>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</si>
  <si>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</si>
  <si>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</si>
  <si>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</si>
  <si>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</si>
  <si>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</si>
  <si>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</si>
  <si>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</si>
  <si>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</si>
  <si>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</si>
  <si>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</si>
  <si>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</si>
  <si>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</si>
  <si>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</si>
  <si>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</si>
  <si>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</si>
  <si>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</si>
  <si>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</si>
  <si>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</si>
  <si>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</si>
  <si>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</si>
  <si>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</si>
  <si>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</si>
  <si>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</si>
  <si>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</si>
  <si>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</si>
  <si>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</si>
  <si>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</si>
  <si>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</si>
  <si>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</si>
  <si>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</si>
  <si>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</si>
  <si>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</si>
  <si>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</si>
  <si>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</si>
  <si>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</si>
  <si>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</si>
  <si>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</si>
  <si>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</si>
  <si>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</si>
  <si>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</si>
  <si>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</si>
  <si>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</si>
  <si>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</si>
  <si>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</si>
  <si>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</si>
  <si>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</si>
  <si>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</si>
  <si>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</si>
  <si>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</si>
  <si>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</si>
  <si>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</si>
  <si>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</si>
  <si>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</si>
  <si>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</si>
  <si>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</si>
  <si>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</si>
  <si>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</si>
  <si>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</si>
  <si>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</si>
  <si>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</si>
  <si>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</si>
  <si>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</si>
  <si>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</si>
  <si>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</si>
  <si>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</si>
  <si>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</si>
  <si>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</si>
  <si>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</si>
  <si>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</si>
  <si>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</si>
  <si>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</si>
  <si>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</si>
  <si>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</si>
  <si>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</si>
  <si>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</si>
  <si>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</si>
  <si>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</si>
  <si>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</si>
  <si>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</si>
  <si>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</si>
  <si>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</si>
  <si>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</si>
  <si>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</si>
  <si>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</si>
  <si>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</si>
  <si>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</si>
  <si>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</si>
  <si>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</si>
  <si>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</si>
  <si>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</si>
  <si>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</si>
  <si>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</si>
  <si>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</si>
  <si>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</si>
  <si>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</si>
  <si>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</si>
  <si>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</si>
  <si>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</si>
  <si>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</si>
  <si>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</si>
  <si>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</si>
  <si>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</si>
  <si>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</si>
  <si>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</si>
  <si>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</si>
  <si>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</si>
  <si>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</si>
  <si>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</si>
  <si>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</si>
  <si>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</si>
  <si>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</si>
  <si>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</si>
  <si>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</si>
  <si>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</si>
  <si>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</si>
  <si>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</si>
  <si>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</si>
  <si>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</si>
  <si>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</si>
  <si>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</si>
  <si>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</si>
  <si>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</si>
  <si>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</si>
  <si>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</si>
  <si>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</si>
  <si>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</si>
  <si>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</si>
  <si>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</si>
  <si>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</si>
  <si>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</si>
  <si>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</si>
  <si>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</si>
  <si>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</si>
  <si>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</si>
  <si>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</si>
  <si>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</si>
  <si>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</si>
  <si>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</si>
  <si>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</si>
  <si>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</si>
  <si>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</si>
  <si>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</si>
  <si>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</si>
  <si>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</si>
  <si>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</si>
  <si>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</si>
  <si>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</si>
  <si>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</si>
  <si>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</si>
  <si>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</si>
  <si>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</si>
  <si>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</si>
  <si>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</si>
  <si>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</si>
  <si>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</si>
  <si>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</si>
  <si>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</si>
  <si>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</si>
  <si>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</si>
  <si>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</si>
  <si>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</si>
  <si>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</si>
  <si>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</si>
  <si>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</si>
  <si>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</si>
  <si>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</si>
  <si>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</si>
  <si>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</si>
  <si>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</si>
  <si>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</si>
  <si>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</si>
  <si>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</si>
  <si>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</si>
  <si>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</si>
  <si>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</si>
  <si>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</si>
  <si>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</si>
  <si>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</si>
  <si>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</si>
  <si>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</si>
  <si>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</si>
  <si>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</si>
  <si>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</si>
  <si>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</si>
  <si>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</si>
  <si>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</si>
  <si>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</si>
  <si>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</si>
  <si>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</si>
  <si>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</si>
  <si>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</si>
  <si>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</si>
  <si>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</si>
  <si>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</si>
  <si>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</si>
  <si>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</si>
  <si>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</si>
  <si>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</si>
  <si>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</si>
  <si>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</si>
  <si>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</si>
  <si>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</si>
  <si>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</si>
  <si>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</si>
  <si>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</si>
  <si>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</si>
  <si>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</si>
  <si>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</si>
  <si>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</si>
  <si>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</si>
  <si>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</si>
  <si>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</si>
  <si>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</si>
  <si>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</si>
  <si>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</si>
  <si>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</si>
  <si>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</si>
  <si>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</si>
  <si>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</si>
  <si>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</si>
  <si>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</si>
  <si>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</si>
  <si>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</si>
  <si>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</si>
  <si>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</si>
  <si>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</si>
  <si>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</si>
  <si>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</si>
  <si>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</si>
  <si>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</si>
  <si>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</si>
  <si>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</si>
  <si>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</si>
  <si>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</si>
  <si>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</si>
  <si>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</si>
  <si>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</si>
  <si>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</si>
  <si>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</si>
  <si>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</si>
  <si>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</si>
  <si>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</si>
  <si>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</si>
  <si>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</si>
  <si>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</si>
  <si>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</si>
  <si>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</si>
  <si>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</si>
  <si>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</si>
  <si>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</si>
  <si>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</si>
  <si>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</si>
  <si>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</si>
  <si>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</si>
  <si>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</si>
  <si>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</si>
  <si>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</si>
  <si>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</si>
  <si>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</si>
  <si>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</si>
  <si>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</si>
  <si>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</si>
  <si>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</si>
  <si>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</si>
  <si>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</si>
  <si>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</si>
  <si>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</si>
  <si>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</si>
  <si>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</si>
  <si>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</si>
  <si>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</si>
  <si>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</si>
  <si>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</si>
  <si>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</si>
  <si>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</si>
  <si>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</si>
  <si>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</si>
  <si>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</si>
  <si>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</si>
  <si>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</si>
  <si>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</si>
  <si>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</si>
  <si>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</si>
  <si>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</si>
  <si>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</si>
  <si>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</si>
  <si>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</si>
  <si>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</si>
  <si>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</si>
  <si>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</si>
  <si>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</si>
  <si>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</si>
  <si>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</si>
  <si>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</si>
  <si>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</si>
  <si>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</si>
  <si>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</si>
  <si>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</si>
  <si>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</si>
  <si>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</si>
  <si>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</si>
  <si>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</si>
  <si>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</si>
  <si>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</si>
  <si>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</si>
  <si>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</si>
  <si>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</si>
  <si>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</si>
  <si>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</si>
  <si>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</si>
  <si>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</si>
  <si>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</si>
  <si>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</si>
  <si>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</si>
  <si>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</si>
  <si>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</si>
  <si>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</si>
  <si>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</si>
  <si>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</si>
  <si>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</si>
  <si>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</si>
  <si>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</si>
  <si>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</si>
  <si>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</si>
  <si>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</si>
  <si>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</si>
  <si>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</si>
  <si>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</si>
  <si>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</si>
  <si>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</si>
  <si>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</si>
  <si>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</si>
  <si>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</si>
  <si>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</si>
  <si>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</si>
  <si>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</si>
  <si>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</si>
  <si>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</si>
  <si>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</si>
  <si>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</si>
  <si>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</si>
  <si>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</si>
  <si>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</si>
  <si>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</si>
  <si>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</si>
  <si>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</si>
  <si>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</si>
  <si>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</si>
  <si>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</si>
  <si>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</si>
  <si>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</si>
  <si>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</si>
  <si>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</si>
  <si>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</si>
  <si>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</si>
  <si>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</si>
  <si>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</si>
  <si>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</si>
  <si>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</si>
  <si>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</si>
  <si>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</si>
  <si>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</si>
  <si>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</si>
  <si>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</si>
  <si>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</si>
  <si>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</si>
  <si>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</si>
  <si>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</si>
  <si>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</si>
  <si>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</si>
  <si>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</si>
  <si>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</si>
  <si>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</si>
  <si>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</si>
  <si>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</si>
  <si>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</si>
  <si>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</si>
  <si>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</si>
  <si>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</si>
  <si>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</si>
  <si>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</si>
  <si>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</si>
  <si>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</si>
  <si>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</si>
  <si>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</si>
  <si>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</si>
  <si>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</si>
  <si>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</si>
  <si>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</si>
  <si>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</si>
  <si>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</si>
  <si>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</si>
  <si>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</si>
  <si>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</si>
  <si>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</si>
  <si>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</si>
  <si>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</si>
  <si>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</si>
  <si>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</si>
  <si>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</si>
  <si>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</si>
  <si>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</si>
  <si>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</si>
  <si>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</si>
  <si>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</si>
  <si>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</si>
  <si>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</si>
  <si>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</si>
  <si>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</si>
  <si>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</si>
  <si>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</si>
  <si>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</si>
  <si>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</si>
  <si>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</si>
  <si>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</si>
  <si>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</si>
  <si>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</si>
  <si>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</si>
  <si>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</si>
  <si>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</si>
  <si>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</si>
  <si>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</si>
  <si>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</si>
  <si>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</si>
  <si>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</si>
  <si>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</si>
  <si>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</si>
  <si>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</si>
  <si>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</si>
  <si>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</si>
  <si>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</si>
  <si>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</si>
  <si>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</si>
  <si>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</si>
  <si>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</si>
  <si>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</si>
  <si>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</si>
  <si>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</si>
  <si>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</si>
  <si>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</si>
  <si>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</si>
  <si>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</si>
  <si>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</si>
  <si>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</si>
  <si>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</si>
  <si>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</si>
  <si>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</si>
  <si>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</si>
  <si>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</si>
  <si>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</si>
  <si>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</si>
  <si>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</si>
  <si>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</si>
  <si>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</si>
  <si>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</si>
  <si>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</si>
  <si>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</si>
  <si>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</si>
  <si>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</si>
  <si>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</si>
  <si>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</si>
  <si>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</si>
  <si>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</si>
  <si>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</si>
  <si>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</si>
  <si>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</si>
  <si>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</si>
  <si>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</si>
  <si>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</si>
  <si>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</si>
  <si>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</si>
  <si>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</si>
  <si>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</si>
  <si>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</si>
  <si>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</si>
  <si>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</si>
  <si>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</si>
  <si>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</si>
  <si>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</si>
  <si>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</si>
  <si>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</si>
  <si>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</si>
  <si>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</si>
  <si>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</si>
  <si>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</si>
  <si>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</si>
  <si>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</si>
  <si>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</si>
  <si>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</si>
  <si>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</si>
  <si>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</si>
  <si>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</si>
  <si>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</si>
  <si>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</si>
  <si>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</si>
  <si>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</si>
  <si>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</si>
  <si>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</si>
  <si>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</si>
  <si>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</si>
  <si>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</si>
  <si>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</si>
  <si>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</si>
  <si>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</si>
  <si>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</si>
  <si>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</si>
  <si>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</si>
  <si>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</si>
  <si>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</si>
  <si>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</si>
  <si>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</si>
  <si>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</si>
  <si>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</si>
  <si>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</si>
  <si>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</si>
  <si>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</si>
  <si>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</si>
  <si>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</si>
  <si>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</si>
  <si>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</si>
  <si>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</si>
  <si>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</si>
  <si>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</si>
  <si>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</si>
  <si>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</si>
  <si>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</si>
  <si>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</si>
  <si>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</si>
  <si>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</si>
  <si>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</si>
  <si>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</si>
  <si>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</si>
  <si>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</si>
  <si>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</si>
  <si>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</si>
  <si>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</si>
  <si>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</si>
  <si>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</si>
  <si>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</si>
  <si>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</si>
  <si>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</si>
  <si>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</si>
  <si>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</si>
  <si>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</si>
  <si>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</si>
  <si>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</si>
  <si>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</si>
  <si>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</si>
  <si>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</si>
  <si>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</si>
  <si>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</si>
  <si>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</si>
  <si>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</si>
  <si>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</si>
  <si>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</si>
  <si>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</si>
  <si>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</si>
  <si>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</si>
  <si>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</si>
  <si>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</si>
  <si>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</si>
  <si>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</si>
  <si>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</si>
  <si>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</si>
  <si>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</si>
  <si>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</si>
  <si>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</si>
  <si>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</si>
  <si>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</si>
  <si>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</si>
  <si>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</si>
  <si>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</si>
  <si>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</si>
  <si>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</si>
  <si>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</si>
  <si>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</si>
  <si>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</si>
  <si>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</si>
  <si>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</si>
  <si>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</si>
  <si>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</si>
  <si>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</si>
  <si>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</si>
  <si>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</si>
  <si>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</si>
  <si>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</si>
  <si>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</si>
  <si>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</si>
  <si>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</si>
  <si>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</si>
  <si>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</si>
  <si>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</si>
  <si>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</si>
  <si>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</si>
  <si>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</si>
  <si>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</si>
  <si>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</si>
  <si>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</si>
  <si>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</si>
  <si>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</si>
  <si>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</si>
  <si>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</si>
  <si>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</si>
  <si>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</si>
  <si>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</si>
  <si>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</si>
  <si>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</si>
  <si>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</si>
  <si>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</si>
  <si>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</si>
  <si>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</si>
  <si>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</si>
  <si>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</si>
  <si>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</si>
  <si>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</si>
  <si>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</si>
  <si>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</si>
  <si>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</si>
  <si>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</si>
  <si>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</si>
  <si>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</si>
  <si>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</si>
  <si>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</si>
  <si>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</si>
  <si>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</si>
  <si>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</si>
  <si>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</si>
  <si>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</si>
  <si>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</si>
  <si>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</si>
  <si>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</si>
  <si>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</si>
  <si>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</si>
  <si>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</si>
  <si>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</si>
  <si>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</si>
  <si>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</si>
  <si>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</si>
  <si>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</si>
  <si>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</si>
  <si>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</si>
  <si>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</si>
  <si>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</si>
  <si>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</si>
  <si>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</si>
  <si>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</si>
  <si>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</si>
  <si>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</si>
  <si>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</si>
  <si>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</si>
  <si>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</si>
  <si>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</si>
  <si>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</si>
  <si>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</si>
  <si>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</si>
  <si>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</si>
  <si>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</si>
  <si>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</si>
  <si>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</si>
  <si>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</si>
  <si>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</si>
  <si>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</si>
  <si>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</si>
  <si>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</si>
  <si>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</si>
  <si>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</si>
  <si>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</si>
  <si>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</si>
  <si>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</si>
  <si>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</si>
  <si>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</si>
  <si>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</si>
  <si>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</si>
  <si>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</si>
  <si>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</si>
  <si>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</si>
  <si>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</si>
  <si>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</si>
  <si>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</si>
  <si>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</si>
  <si>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</si>
  <si>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</si>
  <si>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</si>
  <si>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</si>
  <si>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</si>
  <si>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</si>
  <si>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</si>
  <si>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</si>
  <si>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</si>
  <si>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</si>
  <si>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</si>
  <si>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</si>
  <si>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</si>
  <si>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</si>
  <si>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</si>
  <si>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</si>
  <si>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</si>
  <si>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</si>
  <si>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</si>
  <si>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</si>
  <si>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</si>
  <si>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</si>
  <si>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</si>
  <si>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</si>
  <si>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</si>
  <si>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</si>
  <si>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</si>
  <si>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</si>
  <si>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</si>
  <si>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</si>
  <si>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</si>
  <si>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</si>
  <si>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</si>
  <si>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</si>
  <si>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</si>
  <si>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</si>
  <si>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</si>
  <si>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</si>
  <si>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</si>
  <si>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</si>
  <si>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</si>
  <si>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</si>
  <si>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</si>
  <si>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</si>
  <si>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</si>
  <si>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</si>
  <si>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</si>
  <si>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</si>
  <si>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</si>
  <si>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</si>
  <si>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</si>
  <si>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</si>
  <si>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</si>
  <si>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</si>
  <si>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</si>
  <si>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</si>
  <si>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</si>
  <si>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</si>
  <si>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</si>
  <si>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</si>
  <si>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</si>
  <si>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</si>
  <si>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</si>
  <si>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</si>
  <si>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</si>
  <si>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</si>
  <si>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</si>
  <si>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</si>
  <si>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</si>
  <si>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</si>
  <si>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</si>
  <si>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</si>
  <si>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</si>
  <si>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</si>
  <si>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</si>
  <si>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</si>
  <si>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</si>
  <si>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</si>
  <si>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</si>
  <si>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</si>
  <si>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</si>
  <si>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</si>
  <si>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</si>
  <si>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</si>
  <si>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</si>
  <si>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</si>
  <si>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</si>
  <si>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</si>
  <si>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</si>
  <si>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</si>
  <si>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</si>
  <si>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</si>
  <si>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</si>
  <si>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</si>
  <si>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</si>
  <si>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</si>
  <si>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</si>
  <si>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</si>
  <si>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</si>
  <si>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</si>
  <si>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</si>
  <si>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</si>
  <si>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</si>
  <si>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</si>
  <si>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</si>
  <si>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</si>
  <si>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</si>
  <si>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</si>
  <si>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</si>
  <si>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</si>
  <si>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</si>
  <si>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</si>
  <si>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</si>
  <si>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</si>
  <si>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</si>
  <si>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</si>
  <si>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</si>
  <si>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</si>
  <si>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</si>
  <si>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</si>
  <si>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</si>
  <si>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</si>
  <si>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</si>
  <si>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</si>
  <si>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</si>
  <si>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</si>
  <si>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</si>
  <si>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</si>
  <si>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</si>
  <si>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</si>
  <si>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</si>
  <si>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</si>
  <si>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</si>
  <si>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</si>
  <si>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</si>
  <si>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</si>
  <si>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</si>
  <si>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</si>
  <si>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</si>
  <si>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</si>
  <si>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</si>
  <si>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</si>
  <si>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</si>
  <si>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</si>
  <si>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</si>
  <si>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</si>
  <si>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</si>
  <si>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</si>
  <si>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</si>
  <si>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</si>
  <si>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</si>
  <si>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</si>
  <si>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</si>
  <si>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</si>
  <si>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</si>
  <si>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</si>
  <si>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</si>
  <si>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</si>
  <si>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</si>
  <si>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</si>
  <si>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</si>
  <si>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</si>
  <si>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</si>
  <si>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</si>
  <si>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</si>
  <si>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</si>
  <si>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</si>
  <si>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</si>
  <si>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</si>
  <si>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</si>
  <si>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</si>
  <si>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</si>
  <si>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</si>
  <si>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</si>
  <si>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</si>
  <si>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</si>
  <si>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</si>
  <si>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</si>
  <si>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</si>
  <si>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</si>
  <si>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</si>
  <si>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</si>
  <si>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</si>
  <si>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</si>
  <si>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</si>
  <si>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</si>
  <si>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</si>
  <si>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</si>
  <si>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</si>
  <si>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</si>
  <si>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</si>
  <si>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</si>
  <si>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</si>
  <si>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</si>
  <si>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</si>
  <si>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</si>
  <si>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</si>
  <si>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</si>
  <si>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</si>
  <si>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</si>
  <si>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</si>
  <si>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</si>
  <si>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</si>
  <si>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</si>
  <si>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</si>
  <si>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</si>
  <si>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</si>
  <si>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</si>
  <si>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</si>
  <si>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</si>
  <si>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</si>
  <si>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</si>
  <si>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</si>
  <si>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</si>
  <si>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</si>
  <si>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</si>
  <si>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</si>
  <si>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</si>
  <si>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</si>
  <si>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</si>
  <si>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</si>
  <si>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</si>
  <si>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</si>
  <si>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</si>
  <si>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</si>
  <si>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</si>
  <si>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</si>
  <si>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</si>
  <si>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</si>
  <si>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</si>
  <si>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</si>
  <si>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</si>
  <si>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</si>
  <si>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</si>
  <si>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</si>
  <si>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</si>
  <si>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</si>
  <si>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</si>
  <si>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</si>
  <si>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</si>
  <si>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</si>
  <si>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</si>
  <si>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</si>
  <si>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</si>
  <si>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</si>
  <si>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</si>
  <si>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</si>
  <si>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</si>
  <si>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</si>
  <si>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</si>
  <si>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</si>
  <si>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</si>
  <si>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</si>
  <si>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</si>
  <si>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</si>
  <si>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</si>
  <si>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</si>
  <si>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</si>
  <si>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</si>
  <si>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</si>
  <si>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</si>
  <si>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</si>
  <si>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</si>
  <si>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</si>
  <si>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</si>
  <si>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</si>
  <si>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</si>
  <si>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</si>
  <si>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</si>
  <si>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</si>
  <si>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</si>
  <si>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</si>
  <si>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</si>
  <si>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</si>
  <si>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</si>
  <si>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</si>
  <si>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</si>
  <si>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</si>
  <si>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</si>
  <si>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</si>
  <si>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</si>
  <si>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</si>
  <si>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</si>
  <si>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</si>
  <si>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</si>
  <si>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</si>
  <si>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</si>
  <si>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</si>
  <si>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</si>
  <si>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</si>
  <si>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</si>
  <si>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</si>
  <si>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</si>
  <si>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</si>
  <si>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</si>
  <si>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</si>
  <si>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</si>
  <si>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</si>
  <si>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</si>
  <si>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</si>
  <si>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</si>
  <si>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</si>
  <si>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</si>
  <si>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</si>
  <si>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</si>
  <si>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</si>
  <si>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</si>
  <si>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</si>
  <si>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</si>
  <si>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</si>
  <si>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</si>
  <si>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</si>
  <si>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</si>
  <si>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</si>
  <si>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</si>
  <si>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</si>
  <si>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</si>
  <si>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</si>
  <si>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</si>
  <si>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</si>
  <si>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</si>
  <si>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</si>
  <si>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</si>
  <si>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</si>
  <si>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</si>
  <si>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</si>
  <si>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</si>
  <si>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</si>
  <si>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</si>
  <si>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</si>
  <si>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</si>
  <si>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</si>
  <si>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</si>
  <si>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</si>
  <si>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</si>
  <si>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</si>
  <si>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</si>
  <si>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</si>
  <si>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</si>
  <si>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</si>
  <si>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</si>
  <si>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</si>
  <si>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</si>
  <si>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</si>
  <si>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</si>
  <si>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</si>
  <si>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</si>
  <si>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</si>
  <si>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</si>
  <si>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</si>
  <si>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</si>
  <si>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</si>
  <si>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</si>
  <si>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</si>
  <si>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</si>
  <si>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</si>
  <si>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</si>
  <si>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</si>
  <si>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</si>
  <si>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</si>
  <si>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</si>
  <si>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</si>
  <si>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</si>
  <si>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</si>
  <si>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</si>
  <si>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</si>
  <si>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</si>
  <si>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</si>
  <si>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</si>
  <si>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</si>
  <si>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</si>
  <si>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</si>
  <si>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</si>
  <si>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</si>
  <si>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</si>
  <si>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</si>
  <si>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</si>
  <si>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</si>
  <si>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</si>
  <si>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</si>
  <si>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</si>
  <si>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</si>
  <si>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</si>
  <si>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</si>
  <si>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</si>
  <si>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</si>
  <si>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</si>
  <si>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</si>
  <si>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</si>
  <si>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</si>
  <si>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</si>
  <si>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</si>
  <si>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</si>
  <si>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</si>
  <si>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</si>
  <si>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</si>
  <si>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</si>
  <si>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</si>
  <si>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</si>
  <si>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</si>
  <si>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</si>
  <si>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</si>
  <si>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</si>
  <si>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</si>
  <si>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</si>
  <si>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</si>
  <si>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</si>
  <si>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</si>
  <si>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</si>
  <si>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</si>
  <si>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</si>
  <si>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</si>
  <si>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</si>
  <si>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</si>
  <si>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</si>
  <si>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</si>
  <si>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</si>
  <si>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</si>
  <si>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</si>
  <si>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</si>
  <si>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</si>
  <si>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</si>
  <si>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</si>
  <si>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</si>
  <si>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</si>
  <si>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</si>
  <si>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</si>
  <si>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</si>
  <si>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</si>
  <si>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</si>
  <si>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</si>
  <si>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</si>
  <si>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</si>
  <si>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</si>
  <si>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</si>
  <si>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</si>
  <si>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</si>
  <si>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</si>
  <si>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</si>
  <si>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</si>
  <si>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</si>
  <si>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</si>
  <si>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</si>
  <si>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</si>
  <si>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</si>
  <si>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</si>
  <si>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</si>
  <si>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</si>
  <si>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</si>
  <si>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</si>
  <si>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</si>
  <si>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</si>
  <si>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</si>
  <si>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</si>
  <si>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</si>
  <si>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</si>
  <si>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</si>
  <si>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</si>
  <si>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</si>
  <si>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</si>
  <si>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</si>
  <si>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</si>
  <si>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</si>
  <si>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</si>
  <si>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</si>
  <si>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</si>
  <si>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</si>
  <si>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</si>
  <si>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</si>
  <si>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</si>
  <si>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</si>
  <si>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</si>
  <si>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</si>
  <si>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</si>
  <si>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</si>
  <si>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</si>
  <si>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</si>
  <si>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</si>
  <si>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</si>
  <si>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</si>
  <si>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</si>
  <si>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</si>
  <si>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</si>
  <si>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</si>
  <si>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</si>
  <si>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</si>
  <si>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</si>
  <si>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</si>
  <si>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</si>
  <si>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</si>
  <si>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</si>
  <si>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</si>
  <si>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</si>
  <si>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</si>
  <si>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</si>
  <si>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</si>
  <si>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</si>
  <si>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</si>
  <si>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</si>
  <si>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</si>
  <si>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</si>
  <si>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</si>
  <si>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</si>
  <si>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</si>
  <si>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</si>
  <si>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</si>
  <si>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</si>
  <si>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</si>
  <si>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</si>
  <si>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</si>
  <si>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</si>
  <si>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</si>
  <si>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</si>
  <si>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</si>
  <si>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</si>
  <si>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</si>
  <si>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</si>
  <si>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</si>
  <si>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</si>
  <si>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</si>
  <si>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</si>
  <si>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</si>
  <si>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</si>
  <si>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</si>
  <si>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</si>
  <si>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</si>
  <si>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</si>
  <si>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</si>
  <si>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</si>
  <si>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</si>
  <si>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</si>
  <si>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</si>
  <si>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</si>
  <si>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</si>
  <si>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</si>
  <si>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</si>
  <si>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</si>
  <si>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</si>
  <si>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</si>
  <si>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</si>
  <si>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</si>
  <si>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</si>
  <si>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</si>
  <si>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</si>
  <si>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</si>
  <si>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</si>
  <si>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</si>
  <si>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</si>
  <si>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</si>
  <si>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</si>
  <si>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</si>
  <si>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</si>
  <si>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</si>
  <si>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</si>
  <si>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</si>
  <si>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</si>
  <si>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</si>
  <si>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</si>
  <si>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</si>
  <si>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</si>
  <si>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</si>
  <si>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</si>
  <si>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</si>
  <si>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</si>
  <si>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</si>
  <si>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</si>
  <si>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</si>
  <si>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</si>
  <si>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</si>
  <si>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</si>
  <si>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</si>
  <si>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</si>
  <si>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</si>
  <si>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</si>
  <si>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</si>
  <si>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</si>
  <si>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</si>
  <si>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</si>
  <si>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</si>
  <si>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</si>
  <si>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</si>
  <si>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</si>
  <si>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</si>
  <si>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</si>
  <si>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</si>
  <si>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</si>
  <si>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</si>
  <si>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</si>
  <si>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</si>
  <si>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</si>
  <si>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</si>
  <si>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</si>
  <si>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</si>
  <si>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</si>
  <si>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</si>
  <si>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</si>
  <si>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</si>
  <si>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</si>
  <si>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</si>
  <si>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</si>
  <si>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</si>
  <si>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</si>
  <si>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</si>
  <si>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</si>
  <si>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</si>
  <si>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</si>
  <si>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</si>
  <si>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</si>
  <si>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</si>
  <si>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</si>
  <si>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</si>
  <si>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</si>
  <si>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</si>
  <si>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</si>
  <si>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</si>
  <si>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</si>
  <si>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</si>
  <si>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</si>
  <si>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</si>
  <si>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</si>
  <si>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</si>
  <si>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</si>
  <si>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</si>
  <si>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</si>
  <si>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</si>
  <si>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</si>
  <si>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</si>
  <si>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</si>
  <si>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</si>
  <si>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</si>
  <si>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</si>
  <si>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</si>
  <si>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</si>
  <si>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</si>
  <si>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</si>
  <si>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</si>
  <si>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</si>
  <si>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</si>
  <si>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</si>
  <si>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</si>
  <si>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</si>
  <si>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</si>
  <si>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</si>
  <si>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</si>
  <si>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</si>
  <si>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</si>
  <si>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</si>
  <si>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</si>
  <si>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</si>
  <si>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</si>
  <si>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</si>
  <si>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</si>
  <si>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</si>
  <si>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</si>
  <si>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</si>
  <si>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</si>
  <si>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</si>
  <si>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</si>
  <si>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</si>
  <si>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</si>
  <si>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</si>
  <si>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</si>
  <si>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</si>
  <si>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</si>
  <si>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</si>
  <si>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</si>
  <si>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</si>
  <si>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</si>
  <si>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</si>
  <si>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</si>
  <si>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</si>
  <si>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</si>
  <si>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</si>
  <si>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</si>
  <si>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</si>
  <si>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</si>
  <si>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</si>
  <si>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</si>
  <si>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</si>
  <si>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</si>
  <si>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</si>
  <si>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</si>
  <si>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</si>
  <si>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</si>
  <si>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</si>
  <si>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</si>
  <si>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</si>
  <si>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</si>
  <si>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</si>
  <si>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</si>
  <si>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</si>
  <si>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</si>
  <si>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</si>
  <si>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</si>
  <si>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</si>
  <si>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</si>
  <si>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</si>
  <si>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</si>
  <si>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</si>
  <si>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</si>
  <si>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</si>
  <si>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</si>
  <si>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</si>
  <si>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</si>
  <si>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</si>
  <si>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</si>
  <si>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</si>
  <si>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</si>
  <si>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</si>
  <si>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</si>
  <si>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</si>
  <si>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</si>
  <si>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</si>
  <si>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</si>
  <si>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</si>
  <si>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</si>
  <si>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</si>
  <si>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</si>
  <si>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</si>
  <si>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</si>
  <si>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</si>
  <si>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</si>
  <si>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</si>
  <si>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</si>
  <si>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</si>
  <si>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</si>
  <si>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</si>
  <si>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</si>
  <si>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</si>
  <si>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</si>
  <si>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</si>
  <si>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</si>
  <si>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</si>
  <si>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</si>
  <si>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</si>
  <si>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</si>
  <si>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</si>
  <si>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</si>
  <si>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</si>
  <si>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</si>
  <si>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</si>
  <si>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</si>
  <si>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</si>
  <si>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</si>
  <si>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</si>
  <si>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</si>
  <si>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</si>
  <si>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</si>
  <si>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</si>
  <si>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</si>
  <si>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</si>
  <si>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</si>
  <si>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</si>
  <si>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</si>
  <si>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</si>
  <si>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</si>
  <si>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</si>
  <si>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</si>
  <si>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</si>
  <si>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</si>
  <si>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</si>
  <si>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</si>
  <si>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</si>
  <si>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</si>
  <si>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</si>
  <si>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</si>
  <si>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</si>
  <si>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</si>
  <si>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</si>
  <si>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</si>
  <si>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</si>
  <si>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</si>
  <si>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</si>
  <si>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</si>
  <si>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</si>
  <si>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</si>
  <si>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</si>
  <si>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</si>
  <si>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</si>
  <si>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</si>
  <si>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</si>
  <si>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</si>
  <si>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</si>
  <si>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</si>
  <si>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</si>
  <si>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</si>
  <si>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</si>
  <si>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</si>
  <si>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</si>
  <si>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</si>
  <si>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</si>
  <si>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</si>
  <si>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</si>
  <si>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</si>
  <si>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</si>
  <si>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</si>
  <si>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</si>
  <si>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</si>
  <si>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</si>
  <si>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</si>
  <si>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</si>
  <si>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</si>
  <si>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</si>
  <si>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</si>
  <si>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</si>
  <si>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</si>
  <si>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</si>
  <si>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</si>
  <si>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</si>
  <si>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</si>
  <si>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</si>
  <si>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</si>
  <si>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</si>
  <si>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</si>
  <si>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</si>
  <si>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</si>
  <si>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</si>
  <si>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</si>
  <si>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</si>
  <si>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</si>
  <si>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</si>
  <si>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</si>
  <si>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</si>
  <si>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</si>
  <si>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</si>
  <si>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</si>
  <si>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</si>
  <si>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</si>
  <si>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</si>
  <si>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</si>
  <si>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</si>
  <si>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</si>
  <si>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</si>
  <si>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</si>
  <si>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</si>
  <si>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</si>
  <si>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</si>
  <si>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</si>
  <si>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</si>
  <si>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</si>
  <si>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</si>
  <si>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</si>
  <si>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</si>
  <si>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</si>
  <si>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</si>
  <si>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</si>
  <si>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</si>
  <si>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</si>
  <si>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</si>
  <si>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</si>
  <si>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</si>
  <si>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</si>
  <si>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</si>
  <si>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</si>
  <si>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</si>
  <si>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</si>
  <si>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</si>
  <si>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</si>
  <si>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</si>
  <si>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</si>
  <si>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</si>
  <si>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</si>
  <si>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</si>
  <si>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</si>
  <si>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</si>
  <si>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</si>
  <si>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</si>
  <si>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</si>
  <si>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</si>
  <si>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</si>
  <si>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</si>
  <si>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</si>
  <si>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</si>
  <si>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</si>
  <si>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</si>
  <si>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</si>
  <si>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</si>
  <si>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</si>
  <si>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</si>
  <si>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</si>
  <si>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</si>
  <si>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</si>
  <si>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</si>
  <si>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</si>
  <si>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</si>
  <si>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</si>
  <si>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</si>
  <si>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</si>
  <si>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</si>
  <si>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</si>
  <si>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</si>
  <si>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</si>
  <si>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</si>
  <si>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</si>
  <si>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</si>
  <si>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</si>
  <si>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</si>
  <si>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</si>
  <si>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</si>
  <si>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</si>
  <si>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</si>
  <si>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</si>
  <si>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</si>
  <si>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</si>
  <si>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</si>
  <si>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</si>
  <si>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</si>
  <si>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</si>
  <si>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</si>
  <si>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</si>
  <si>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</si>
  <si>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</si>
  <si>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</si>
  <si>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</si>
  <si>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</si>
  <si>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</si>
  <si>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</si>
  <si>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</si>
  <si>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</si>
  <si>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</si>
  <si>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</si>
  <si>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</si>
  <si>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</si>
  <si>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</si>
  <si>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</si>
  <si>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</si>
  <si>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</si>
  <si>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</si>
  <si>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</si>
  <si>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</si>
  <si>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</si>
  <si>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</si>
  <si>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</si>
  <si>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</si>
  <si>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</si>
  <si>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</si>
  <si>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</si>
  <si>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</si>
  <si>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</si>
  <si>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</si>
  <si>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</si>
  <si>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</si>
  <si>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</si>
  <si>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</si>
  <si>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</si>
  <si>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</si>
  <si>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</si>
  <si>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</si>
  <si>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</si>
  <si>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</si>
  <si>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</si>
  <si>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</si>
  <si>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</si>
  <si>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</si>
  <si>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</si>
  <si>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</si>
  <si>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</si>
  <si>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</si>
  <si>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</si>
  <si>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</si>
  <si>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</si>
  <si>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</si>
  <si>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</si>
  <si>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</si>
  <si>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</si>
  <si>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</si>
  <si>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</si>
  <si>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</si>
  <si>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</si>
  <si>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</si>
  <si>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</si>
  <si>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</si>
  <si>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</si>
  <si>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</si>
  <si>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</si>
  <si>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</si>
  <si>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</si>
  <si>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</si>
  <si>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</si>
  <si>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</si>
  <si>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</si>
  <si>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</si>
  <si>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</si>
  <si>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</si>
  <si>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</si>
  <si>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</si>
  <si>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</si>
  <si>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</si>
  <si>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</si>
  <si>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</si>
  <si>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</si>
  <si>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</si>
  <si>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</si>
  <si>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</si>
  <si>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</si>
  <si>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</si>
  <si>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</si>
  <si>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</si>
  <si>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</si>
  <si>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</si>
  <si>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</si>
  <si>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</si>
  <si>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</si>
  <si>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</si>
  <si>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</si>
  <si>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</si>
  <si>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</si>
  <si>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</si>
  <si>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</si>
  <si>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</si>
  <si>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</si>
  <si>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</si>
  <si>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</si>
  <si>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</si>
  <si>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</si>
  <si>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</si>
  <si>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</si>
  <si>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</si>
  <si>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</si>
  <si>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</si>
  <si>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</si>
  <si>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</si>
  <si>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</si>
  <si>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</si>
  <si>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</si>
  <si>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</si>
  <si>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</si>
  <si>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</si>
  <si>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</si>
  <si>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</si>
  <si>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</si>
  <si>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</si>
  <si>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</si>
  <si>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</si>
  <si>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</si>
  <si>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</si>
  <si>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</si>
  <si>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</si>
  <si>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</si>
  <si>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</si>
  <si>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</si>
  <si>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</si>
  <si>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</si>
  <si>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</si>
  <si>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</si>
  <si>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</si>
  <si>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</si>
  <si>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</si>
  <si>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</si>
  <si>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</si>
  <si>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</si>
  <si>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</si>
  <si>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</si>
  <si>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</si>
  <si>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</si>
  <si>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</si>
  <si>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</si>
  <si>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</si>
  <si>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</si>
  <si>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</si>
  <si>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</si>
  <si>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</si>
  <si>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</si>
  <si>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</si>
  <si>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</si>
  <si>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</si>
  <si>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</si>
  <si>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</si>
  <si>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</si>
  <si>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</si>
  <si>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</si>
  <si>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</si>
  <si>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</si>
  <si>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</si>
  <si>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</si>
  <si>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</si>
  <si>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</si>
  <si>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</si>
  <si>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</si>
  <si>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</si>
  <si>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</si>
  <si>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</si>
  <si>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</si>
  <si>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</si>
  <si>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</si>
  <si>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</si>
  <si>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</si>
  <si>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</si>
  <si>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</si>
  <si>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</si>
  <si>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</si>
  <si>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</si>
  <si>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</si>
  <si>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</si>
  <si>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</si>
  <si>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</si>
  <si>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</si>
  <si>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</si>
  <si>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</si>
  <si>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</si>
  <si>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</si>
  <si>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</si>
  <si>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</si>
  <si>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</si>
  <si>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</si>
  <si>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</si>
  <si>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</si>
  <si>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</si>
  <si>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</si>
  <si>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</si>
  <si>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</si>
  <si>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</si>
  <si>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</si>
  <si>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</si>
  <si>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</si>
  <si>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</si>
  <si>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</si>
  <si>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</si>
  <si>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</si>
  <si>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</si>
  <si>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</si>
  <si>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</si>
  <si>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</si>
  <si>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</si>
  <si>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</si>
  <si>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</si>
  <si>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</si>
  <si>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</si>
  <si>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</si>
  <si>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</si>
  <si>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</si>
  <si>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</si>
  <si>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</si>
  <si>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</si>
  <si>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</si>
  <si>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</si>
  <si>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</si>
  <si>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</si>
  <si>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</si>
  <si>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</si>
  <si>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</si>
  <si>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</si>
  <si>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</si>
  <si>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</si>
  <si>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</si>
  <si>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</si>
  <si>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</si>
  <si>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</si>
  <si>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</si>
  <si>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</si>
  <si>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</si>
  <si>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</si>
  <si>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</si>
  <si>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</si>
  <si>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</si>
  <si>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</si>
  <si>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</si>
  <si>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</si>
  <si>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</si>
  <si>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</si>
  <si>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</si>
  <si>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</si>
  <si>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</si>
  <si>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</si>
  <si>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</si>
  <si>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</si>
  <si>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</si>
  <si>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</si>
  <si>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</si>
  <si>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</si>
  <si>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</si>
  <si>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</si>
  <si>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</si>
  <si>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</si>
  <si>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</si>
  <si>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</si>
  <si>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</si>
  <si>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</si>
  <si>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</si>
  <si>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</si>
  <si>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</si>
  <si>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</si>
  <si>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</si>
  <si>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</si>
  <si>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</si>
  <si>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</si>
  <si>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</si>
  <si>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</si>
  <si>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</si>
  <si>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</si>
  <si>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</si>
  <si>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</si>
  <si>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</si>
  <si>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</si>
  <si>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</si>
  <si>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</si>
  <si>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</si>
  <si>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</si>
  <si>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</si>
  <si>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</si>
  <si>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</si>
  <si>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</si>
  <si>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</si>
  <si>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</si>
  <si>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</si>
  <si>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</si>
  <si>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</si>
  <si>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</si>
  <si>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</si>
  <si>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</si>
  <si>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</si>
  <si>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</si>
  <si>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</si>
  <si>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</si>
  <si>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</si>
  <si>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</si>
  <si>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</si>
  <si>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</si>
  <si>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</si>
  <si>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</si>
  <si>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</si>
  <si>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</si>
  <si>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</si>
  <si>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</si>
  <si>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</si>
  <si>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</si>
  <si>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</si>
  <si>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</si>
  <si>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</si>
  <si>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</si>
  <si>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</si>
  <si>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</si>
  <si>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</si>
  <si>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</si>
  <si>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</si>
  <si>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</si>
  <si>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</si>
  <si>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</si>
  <si>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</si>
  <si>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</si>
  <si>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</si>
  <si>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</si>
  <si>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</si>
  <si>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</si>
  <si>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</si>
  <si>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</si>
  <si>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</si>
  <si>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</si>
  <si>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</si>
  <si>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</si>
  <si>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</si>
  <si>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</si>
  <si>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</si>
  <si>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</si>
  <si>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</si>
  <si>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</si>
  <si>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</si>
  <si>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</si>
  <si>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</si>
  <si>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</si>
  <si>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</si>
  <si>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</si>
  <si>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</si>
  <si>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</si>
  <si>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</si>
  <si>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</si>
  <si>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</si>
  <si>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</si>
  <si>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</si>
  <si>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</si>
  <si>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</si>
  <si>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</si>
  <si>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</si>
  <si>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</si>
  <si>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</si>
  <si>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</si>
  <si>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</si>
  <si>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</si>
  <si>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</si>
  <si>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</si>
  <si>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</si>
  <si>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</si>
  <si>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</si>
  <si>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</si>
  <si>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</si>
  <si>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</si>
  <si>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</si>
  <si>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</si>
  <si>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</si>
  <si>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</si>
  <si>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</si>
  <si>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</si>
  <si>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</si>
  <si>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</si>
  <si>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</si>
  <si>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</si>
  <si>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</si>
  <si>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</si>
  <si>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</si>
  <si>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</si>
  <si>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</si>
  <si>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</si>
  <si>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</si>
  <si>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</si>
  <si>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</si>
  <si>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</si>
  <si>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</si>
  <si>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</si>
  <si>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</si>
  <si>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</si>
  <si>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</si>
  <si>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</si>
  <si>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</si>
  <si>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</si>
  <si>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</si>
  <si>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</si>
  <si>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</si>
  <si>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</si>
  <si>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</si>
  <si>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</si>
  <si>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</si>
  <si>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</si>
  <si>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</si>
  <si>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</si>
  <si>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</si>
  <si>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</si>
  <si>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</si>
  <si>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</si>
  <si>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</si>
  <si>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</si>
  <si>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</si>
  <si>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</si>
  <si>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</si>
  <si>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</si>
  <si>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</si>
  <si>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</si>
  <si>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</si>
  <si>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</si>
  <si>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</si>
  <si>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</si>
  <si>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</si>
  <si>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</si>
  <si>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</si>
  <si>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</si>
  <si>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</si>
  <si>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</si>
  <si>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</si>
  <si>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</si>
  <si>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</si>
  <si>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</si>
  <si>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</si>
  <si>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</si>
  <si>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</si>
  <si>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</si>
  <si>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</si>
  <si>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</si>
  <si>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</si>
  <si>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</si>
  <si>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</si>
  <si>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</si>
  <si>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</si>
  <si>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</si>
  <si>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</si>
  <si>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</si>
  <si>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</si>
  <si>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</si>
  <si>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</si>
  <si>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</si>
  <si>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</si>
  <si>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</si>
  <si>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</si>
  <si>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</si>
  <si>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</si>
  <si>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</si>
  <si>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</si>
  <si>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</si>
  <si>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</si>
  <si>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</si>
  <si>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</si>
  <si>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</si>
  <si>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</si>
  <si>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</si>
  <si>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</si>
  <si>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</si>
  <si>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</si>
  <si>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</si>
  <si>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</si>
  <si>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</si>
  <si>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</si>
  <si>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</si>
  <si>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</si>
  <si>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</si>
  <si>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</si>
  <si>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</si>
  <si>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</si>
  <si>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</si>
  <si>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</si>
  <si>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</si>
  <si>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</si>
  <si>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</si>
  <si>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</si>
  <si>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</si>
  <si>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</si>
  <si>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</si>
  <si>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</si>
  <si>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</si>
  <si>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</si>
  <si>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</si>
  <si>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</si>
  <si>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</si>
  <si>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</si>
  <si>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</si>
  <si>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</si>
  <si>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</si>
  <si>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</si>
  <si>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</si>
  <si>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</si>
  <si>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</si>
  <si>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</si>
  <si>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</si>
  <si>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</si>
  <si>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</si>
  <si>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</si>
  <si>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</si>
  <si>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</si>
  <si>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</si>
  <si>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</si>
  <si>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</si>
  <si>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</si>
  <si>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</si>
  <si>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</si>
  <si>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</si>
  <si>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</si>
  <si>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</si>
  <si>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</si>
  <si>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</si>
  <si>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</si>
  <si>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</si>
  <si>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</si>
  <si>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</si>
  <si>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</si>
  <si>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</si>
  <si>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</si>
  <si>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</si>
  <si>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</si>
  <si>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</si>
  <si>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</si>
  <si>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</si>
  <si>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</si>
  <si>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</si>
  <si>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</si>
  <si>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</si>
  <si>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</si>
  <si>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</si>
  <si>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</si>
  <si>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</si>
  <si>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</si>
  <si>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</si>
  <si>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</si>
  <si>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</si>
  <si>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</si>
  <si>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</si>
  <si>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</si>
  <si>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</si>
  <si>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</si>
  <si>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</si>
  <si>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</si>
  <si>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</si>
  <si>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</si>
  <si>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</si>
  <si>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</si>
  <si>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</si>
  <si>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</si>
  <si>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</si>
  <si>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</si>
  <si>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</si>
  <si>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</si>
  <si>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</si>
  <si>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</si>
  <si>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</si>
  <si>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</si>
  <si>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</si>
  <si>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</si>
  <si>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</si>
  <si>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</si>
  <si>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</si>
  <si>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</si>
  <si>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</si>
  <si>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</si>
  <si>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</si>
  <si>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</si>
  <si>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</si>
  <si>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</si>
  <si>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</si>
  <si>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</si>
  <si>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</si>
  <si>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</si>
  <si>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</si>
  <si>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</si>
  <si>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</si>
  <si>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</si>
  <si>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</si>
  <si>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</si>
  <si>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</si>
  <si>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</si>
  <si>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</si>
  <si>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</si>
  <si>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</si>
  <si>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</si>
  <si>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</si>
  <si>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</si>
  <si>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</si>
  <si>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</si>
  <si>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</si>
  <si>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</si>
  <si>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</si>
  <si>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</si>
  <si>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</si>
  <si>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</si>
  <si>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</si>
  <si>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</si>
  <si>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</si>
  <si>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</si>
  <si>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</si>
  <si>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</si>
  <si>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</si>
  <si>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</si>
  <si>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</si>
  <si>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</si>
  <si>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</si>
  <si>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</si>
  <si>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</si>
  <si>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</si>
  <si>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</si>
  <si>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</si>
  <si>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</si>
  <si>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</si>
  <si>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</si>
  <si>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</si>
  <si>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</si>
  <si>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</si>
  <si>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</si>
  <si>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</si>
  <si>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</si>
  <si>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</si>
  <si>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</si>
  <si>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</si>
  <si>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</si>
  <si>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</si>
  <si>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</si>
  <si>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</si>
  <si>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</si>
  <si>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</si>
  <si>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</si>
  <si>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</si>
  <si>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</si>
  <si>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</si>
  <si>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</si>
  <si>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</si>
  <si>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</si>
  <si>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</si>
  <si>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</si>
  <si>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</si>
  <si>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</si>
  <si>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</si>
  <si>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</si>
  <si>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</si>
  <si>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</si>
  <si>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</si>
  <si>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</si>
  <si>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</si>
  <si>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</si>
  <si>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</si>
  <si>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</si>
  <si>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</si>
  <si>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</si>
  <si>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</si>
  <si>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</si>
  <si>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</si>
  <si>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</si>
  <si>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</si>
  <si>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</si>
  <si>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</si>
  <si>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</si>
  <si>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</si>
  <si>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</si>
  <si>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</si>
  <si>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</si>
  <si>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</si>
  <si>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</si>
  <si>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</si>
  <si>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</si>
  <si>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</si>
  <si>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</si>
  <si>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</si>
  <si>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</si>
  <si>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</si>
  <si>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</si>
  <si>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</si>
  <si>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</si>
  <si>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</si>
  <si>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</si>
  <si>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</si>
  <si>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</si>
  <si>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</si>
  <si>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</si>
  <si>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</si>
  <si>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</si>
  <si>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</si>
  <si>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</si>
  <si>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</si>
  <si>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</si>
  <si>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</si>
  <si>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</si>
  <si>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</si>
  <si>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</si>
  <si>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</si>
  <si>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</si>
  <si>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</si>
  <si>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</si>
  <si>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</si>
  <si>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</si>
  <si>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</si>
  <si>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</si>
  <si>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</si>
  <si>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</si>
  <si>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</si>
  <si>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</si>
  <si>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</si>
  <si>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</si>
  <si>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</si>
  <si>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</si>
  <si>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</si>
  <si>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</si>
  <si>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</si>
  <si>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</si>
  <si>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</si>
  <si>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</si>
  <si>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</si>
  <si>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</si>
  <si>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</si>
  <si>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</si>
  <si>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</si>
  <si>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</si>
  <si>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</si>
  <si>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</si>
  <si>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</si>
  <si>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</si>
  <si>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</si>
  <si>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</si>
  <si>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</si>
  <si>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</si>
  <si>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</si>
  <si>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</si>
  <si>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</si>
  <si>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</si>
  <si>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</si>
  <si>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</si>
  <si>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</si>
  <si>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</si>
  <si>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</si>
  <si>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</si>
  <si>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</si>
  <si>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</si>
  <si>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</si>
  <si>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</si>
  <si>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</si>
  <si>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</si>
  <si>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</si>
  <si>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</si>
  <si>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</si>
  <si>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</si>
  <si>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</si>
  <si>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</si>
  <si>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</si>
  <si>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</si>
  <si>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</si>
  <si>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</si>
  <si>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</si>
  <si>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</si>
  <si>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</si>
  <si>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</si>
  <si>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</si>
  <si>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</si>
  <si>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</si>
  <si>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</si>
  <si>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</si>
  <si>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</si>
  <si>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</si>
  <si>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</si>
  <si>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</si>
  <si>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</si>
  <si>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</si>
  <si>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</si>
  <si>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</si>
  <si>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</si>
  <si>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</si>
  <si>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</si>
  <si>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</si>
  <si>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</si>
  <si>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</si>
  <si>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</si>
  <si>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</si>
  <si>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</si>
  <si>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</si>
  <si>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</si>
  <si>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</si>
  <si>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</si>
  <si>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</si>
  <si>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</si>
  <si>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</si>
  <si>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</si>
  <si>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</si>
  <si>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</si>
  <si>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</si>
  <si>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</si>
  <si>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</si>
  <si>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</si>
  <si>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</si>
  <si>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</si>
  <si>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</si>
  <si>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</si>
  <si>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</si>
  <si>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</si>
  <si>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</si>
  <si>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</si>
  <si>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</si>
  <si>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</si>
  <si>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</si>
  <si>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</si>
  <si>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</si>
  <si>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</si>
  <si>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</si>
  <si>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</si>
  <si>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</si>
  <si>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</si>
  <si>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</si>
  <si>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</si>
  <si>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</si>
  <si>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</si>
  <si>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</si>
  <si>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</si>
  <si>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</si>
  <si>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</si>
  <si>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</si>
  <si>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</si>
  <si>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</si>
  <si>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</si>
  <si>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</si>
  <si>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</si>
  <si>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</si>
  <si>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</si>
  <si>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</si>
  <si>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</si>
  <si>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</si>
  <si>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</si>
  <si>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</si>
  <si>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</si>
  <si>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</si>
  <si>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</si>
  <si>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</si>
  <si>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</si>
  <si>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</si>
  <si>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</si>
  <si>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</si>
  <si>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</si>
  <si>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</si>
  <si>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</si>
  <si>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</si>
  <si>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</si>
  <si>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</si>
  <si>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</si>
  <si>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</si>
  <si>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</si>
  <si>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</si>
  <si>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</si>
  <si>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</si>
  <si>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</si>
  <si>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</si>
  <si>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</si>
  <si>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</si>
  <si>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</si>
  <si>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</si>
  <si>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</si>
  <si>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</si>
  <si>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</si>
  <si>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</si>
  <si>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</si>
  <si>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</si>
  <si>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</si>
  <si>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</si>
  <si>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</si>
  <si>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</si>
  <si>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</si>
  <si>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</si>
  <si>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</si>
  <si>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</si>
  <si>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</si>
  <si>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</si>
  <si>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</si>
  <si>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</si>
  <si>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</si>
  <si>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</si>
  <si>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</si>
  <si>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</si>
  <si>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</si>
  <si>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</si>
  <si>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</si>
  <si>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</si>
  <si>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</si>
  <si>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</si>
  <si>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</si>
  <si>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</si>
  <si>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</si>
  <si>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</si>
  <si>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</si>
  <si>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</si>
  <si>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</si>
  <si>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</si>
  <si>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</si>
  <si>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</si>
  <si>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</si>
  <si>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</si>
  <si>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</si>
  <si>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</si>
  <si>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</si>
  <si>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</si>
  <si>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</si>
  <si>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</si>
  <si>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</si>
  <si>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</si>
  <si>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</si>
  <si>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</si>
  <si>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</si>
  <si>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</si>
  <si>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</si>
  <si>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</si>
  <si>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</si>
  <si>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</si>
  <si>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</si>
  <si>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</si>
  <si>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</si>
  <si>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</si>
  <si>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</si>
  <si>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</si>
  <si>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</si>
  <si>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</si>
  <si>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</si>
  <si>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</si>
  <si>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</si>
  <si>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</si>
  <si>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</si>
  <si>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</si>
  <si>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</si>
  <si>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</si>
  <si>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</si>
  <si>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</si>
  <si>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</si>
  <si>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</si>
  <si>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</si>
  <si>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</si>
  <si>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</si>
  <si>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</si>
  <si>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</si>
  <si>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</si>
  <si>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</si>
  <si>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</si>
  <si>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</si>
  <si>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</si>
  <si>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</si>
  <si>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</si>
  <si>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</si>
  <si>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</si>
  <si>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</si>
  <si>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</si>
  <si>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</si>
  <si>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</si>
  <si>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</si>
  <si>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</si>
  <si>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</si>
  <si>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</si>
  <si>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</si>
  <si>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</si>
  <si>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</si>
  <si>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</si>
  <si>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</si>
  <si>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</si>
  <si>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</si>
  <si>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</si>
  <si>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</si>
  <si>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</si>
  <si>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</si>
  <si>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</si>
  <si>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</si>
  <si>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</si>
  <si>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</si>
  <si>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</si>
  <si>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</si>
  <si>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</si>
  <si>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</si>
  <si>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</si>
  <si>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</si>
  <si>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</si>
  <si>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</si>
  <si>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</si>
  <si>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</si>
  <si>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</si>
  <si>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</si>
  <si>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</si>
  <si>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</si>
  <si>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</si>
  <si>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</si>
  <si>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</si>
  <si>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</si>
  <si>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</si>
  <si>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</si>
  <si>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</si>
  <si>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</si>
  <si>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</si>
  <si>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</si>
  <si>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</si>
  <si>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</si>
  <si>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</si>
  <si>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</si>
  <si>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</si>
  <si>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</si>
  <si>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</si>
  <si>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</si>
  <si>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</si>
  <si>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</si>
  <si>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</si>
  <si>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</si>
  <si>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</si>
  <si>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</si>
  <si>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</si>
  <si>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</si>
  <si>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</si>
  <si>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</si>
  <si>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</si>
  <si>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</si>
  <si>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</si>
  <si>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</si>
  <si>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</si>
  <si>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</si>
  <si>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</si>
  <si>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</si>
  <si>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</si>
  <si>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</si>
  <si>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</si>
  <si>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</si>
  <si>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</si>
  <si>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</si>
  <si>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</si>
  <si>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</si>
  <si>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</si>
  <si>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</si>
  <si>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</si>
  <si>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</si>
  <si>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</si>
  <si>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</si>
  <si>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</si>
  <si>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</si>
  <si>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</si>
  <si>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</si>
  <si>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</si>
  <si>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</si>
  <si>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</si>
  <si>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</si>
  <si>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</si>
  <si>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</si>
  <si>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</si>
  <si>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</si>
  <si>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</si>
  <si>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</si>
  <si>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</si>
  <si>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</si>
  <si>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</si>
  <si>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</si>
  <si>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</si>
  <si>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</si>
  <si>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</si>
  <si>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</si>
  <si>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</si>
  <si>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</si>
  <si>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</si>
  <si>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</si>
  <si>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</si>
  <si>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</si>
  <si>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</si>
  <si>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</si>
  <si>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</si>
  <si>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</si>
  <si>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</si>
  <si>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</si>
  <si>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</si>
  <si>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</si>
  <si>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</si>
  <si>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</si>
  <si>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</si>
  <si>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</si>
  <si>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</si>
  <si>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</si>
  <si>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</si>
  <si>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</si>
  <si>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</si>
  <si>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</si>
  <si>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</si>
  <si>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</si>
  <si>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</si>
  <si>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</si>
  <si>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</si>
  <si>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</si>
  <si>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</si>
  <si>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</si>
  <si>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</si>
  <si>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</si>
  <si>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</si>
  <si>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</si>
  <si>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</si>
  <si>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</si>
  <si>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</si>
  <si>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</si>
  <si>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</si>
  <si>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</si>
  <si>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</si>
  <si>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</si>
  <si>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</si>
  <si>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</si>
  <si>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</si>
  <si>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</si>
  <si>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</si>
  <si>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</si>
  <si>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</si>
  <si>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</si>
  <si>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</si>
  <si>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</si>
  <si>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</si>
  <si>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</si>
  <si>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</si>
  <si>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</si>
  <si>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</si>
  <si>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</si>
  <si>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</si>
  <si>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</si>
  <si>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</si>
  <si>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</si>
  <si>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</si>
  <si>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</si>
  <si>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</si>
  <si>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</si>
  <si>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</si>
  <si>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</si>
  <si>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</si>
  <si>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</si>
  <si>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</si>
  <si>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</si>
  <si>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</si>
  <si>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</si>
  <si>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</si>
  <si>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</si>
  <si>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</si>
  <si>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</si>
  <si>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</si>
  <si>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</si>
  <si>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</si>
  <si>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</si>
  <si>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</si>
  <si>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</si>
  <si>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</si>
  <si>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</si>
  <si>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</si>
  <si>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</si>
  <si>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</si>
  <si>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</si>
  <si>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</si>
  <si>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</si>
  <si>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</si>
  <si>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</si>
  <si>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</si>
  <si>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</si>
  <si>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</si>
  <si>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</si>
  <si>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</si>
  <si>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</si>
  <si>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</si>
  <si>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</si>
  <si>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</si>
  <si>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</si>
  <si>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</si>
  <si>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</si>
  <si>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</si>
  <si>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</si>
  <si>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</si>
  <si>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</si>
  <si>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</si>
  <si>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</si>
  <si>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</si>
  <si>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</si>
  <si>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</si>
  <si>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</si>
  <si>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</si>
  <si>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</si>
  <si>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</si>
  <si>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</si>
  <si>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</si>
  <si>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</si>
  <si>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</si>
  <si>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</si>
  <si>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</si>
  <si>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</si>
  <si>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</si>
  <si>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</si>
  <si>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</si>
  <si>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</si>
  <si>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</si>
  <si>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</si>
  <si>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</si>
  <si>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</si>
  <si>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</si>
  <si>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</si>
  <si>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</si>
  <si>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</si>
  <si>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</si>
  <si>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</si>
  <si>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</si>
  <si>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</si>
  <si>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</si>
  <si>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</si>
  <si>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</si>
  <si>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</si>
  <si>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</si>
  <si>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</si>
  <si>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</si>
  <si>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</si>
  <si>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</si>
  <si>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</si>
  <si>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</si>
  <si>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</si>
  <si>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</si>
  <si>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</si>
  <si>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</si>
  <si>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</si>
  <si>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</si>
  <si>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</si>
  <si>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</si>
  <si>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</si>
  <si>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</si>
  <si>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</si>
  <si>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</si>
  <si>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</si>
  <si>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</si>
  <si>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</si>
  <si>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</si>
  <si>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</si>
  <si>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</si>
  <si>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</si>
  <si>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</si>
  <si>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</si>
  <si>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</si>
  <si>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</si>
  <si>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</si>
  <si>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</si>
  <si>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</si>
  <si>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</si>
  <si>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</si>
  <si>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</si>
  <si>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</si>
  <si>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</si>
  <si>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</si>
  <si>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</si>
  <si>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</si>
  <si>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</si>
  <si>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</si>
  <si>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</si>
  <si>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</si>
  <si>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</si>
  <si>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</si>
  <si>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</si>
  <si>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</si>
  <si>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</si>
  <si>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</si>
  <si>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</si>
  <si>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</si>
  <si>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</si>
  <si>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</si>
  <si>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</si>
  <si>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</si>
  <si>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</si>
  <si>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</si>
  <si>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</si>
  <si>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</si>
  <si>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</si>
  <si>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</si>
  <si>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</si>
  <si>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</si>
  <si>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</si>
  <si>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</si>
  <si>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</si>
  <si>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</si>
  <si>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</si>
  <si>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</si>
  <si>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</si>
  <si>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</si>
  <si>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</si>
  <si>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</si>
  <si>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</si>
  <si>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</si>
  <si>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</si>
  <si>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</si>
  <si>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</si>
  <si>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</si>
  <si>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</si>
  <si>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</si>
  <si>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</si>
  <si>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</si>
  <si>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</si>
  <si>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</si>
  <si>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</si>
  <si>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</si>
  <si>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</si>
  <si>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</si>
  <si>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</si>
  <si>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</si>
  <si>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</si>
  <si>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</si>
  <si>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</si>
  <si>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</si>
  <si>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</si>
  <si>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</si>
  <si>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</si>
  <si>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</si>
  <si>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</si>
  <si>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</si>
  <si>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</si>
  <si>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</si>
  <si>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</si>
  <si>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</si>
  <si>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</si>
  <si>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</si>
  <si>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</si>
  <si>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</si>
  <si>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</si>
  <si>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</si>
  <si>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</si>
  <si>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</si>
  <si>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</si>
  <si>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</si>
  <si>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</si>
  <si>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</si>
  <si>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</si>
  <si>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</si>
  <si>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</si>
  <si>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</si>
  <si>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</si>
  <si>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</si>
  <si>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</si>
  <si>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</si>
  <si>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</si>
  <si>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</si>
  <si>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</si>
  <si>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</si>
  <si>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</si>
  <si>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</si>
  <si>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</si>
  <si>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</si>
  <si>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</si>
  <si>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</si>
  <si>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</si>
  <si>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</si>
  <si>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</si>
  <si>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</si>
  <si>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</si>
  <si>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</si>
  <si>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</si>
  <si>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</si>
  <si>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</si>
  <si>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</si>
  <si>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</si>
  <si>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</si>
  <si>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</si>
  <si>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</si>
  <si>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</si>
  <si>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</si>
  <si>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</si>
  <si>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</si>
  <si>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</si>
  <si>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</si>
  <si>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</si>
  <si>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</si>
  <si>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</si>
  <si>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</si>
  <si>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</si>
  <si>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</si>
  <si>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</si>
  <si>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</si>
  <si>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</si>
  <si>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</si>
  <si>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</si>
  <si>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</si>
  <si>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</si>
  <si>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</si>
  <si>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</si>
  <si>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</si>
  <si>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</si>
  <si>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</si>
  <si>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</si>
  <si>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</si>
  <si>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</si>
  <si>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</si>
  <si>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</si>
  <si>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</si>
  <si>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</si>
  <si>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</si>
  <si>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</si>
  <si>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</si>
  <si>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</si>
  <si>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</si>
  <si>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</si>
  <si>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</si>
  <si>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</si>
  <si>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</si>
  <si>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</si>
  <si>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</si>
  <si>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</si>
  <si>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</si>
  <si>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</si>
  <si>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</si>
  <si>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</si>
  <si>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</si>
  <si>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</si>
  <si>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</si>
  <si>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</si>
  <si>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</si>
  <si>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</si>
  <si>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</si>
  <si>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</si>
  <si>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</si>
  <si>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</si>
  <si>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</si>
  <si>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</si>
  <si>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</si>
  <si>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</si>
  <si>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</si>
  <si>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</si>
  <si>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</si>
  <si>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</si>
  <si>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</si>
  <si>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</si>
  <si>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</si>
  <si>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</si>
  <si>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</si>
  <si>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</si>
  <si>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</si>
  <si>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</si>
  <si>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</si>
  <si>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</si>
  <si>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</si>
  <si>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</si>
  <si>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</si>
  <si>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</si>
  <si>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</si>
  <si>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</si>
  <si>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</si>
  <si>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</si>
  <si>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</si>
  <si>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</si>
  <si>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</si>
  <si>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</si>
  <si>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</si>
  <si>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</si>
  <si>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</si>
  <si>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</si>
  <si>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</si>
  <si>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</si>
  <si>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</si>
  <si>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</si>
  <si>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</si>
  <si>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</si>
  <si>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</si>
  <si>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</si>
  <si>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</si>
  <si>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</si>
  <si>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</si>
  <si>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</si>
  <si>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</si>
  <si>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</si>
  <si>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</si>
  <si>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</si>
  <si>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</si>
  <si>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</si>
  <si>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</si>
  <si>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</si>
  <si>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</si>
  <si>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</si>
  <si>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</si>
  <si>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</si>
  <si>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</si>
  <si>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</si>
  <si>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</si>
  <si>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</si>
  <si>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</si>
  <si>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</si>
  <si>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</si>
  <si>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</si>
  <si>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</si>
  <si>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</si>
  <si>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</si>
  <si>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</si>
  <si>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</si>
  <si>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</si>
  <si>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</si>
  <si>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</si>
  <si>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</si>
  <si>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</si>
  <si>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</si>
  <si>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</si>
  <si>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</si>
  <si>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</si>
  <si>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</si>
  <si>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</si>
  <si>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</si>
  <si>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</si>
  <si>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</si>
  <si>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</si>
  <si>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</si>
  <si>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</si>
  <si>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</si>
  <si>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</si>
  <si>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</si>
  <si>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</si>
  <si>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</si>
  <si>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</si>
  <si>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</si>
  <si>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</si>
  <si>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</si>
  <si>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</si>
  <si>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</si>
  <si>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</si>
  <si>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</si>
  <si>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</si>
  <si>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</si>
  <si>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</si>
  <si>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</si>
  <si>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</si>
  <si>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</si>
  <si>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</si>
  <si>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</si>
  <si>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</si>
  <si>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</si>
  <si>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</si>
  <si>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</si>
  <si>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</si>
  <si>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</si>
  <si>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</si>
  <si>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</si>
  <si>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</si>
  <si>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</si>
  <si>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</si>
  <si>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</si>
  <si>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</si>
  <si>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</si>
  <si>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</si>
  <si>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</si>
  <si>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</si>
  <si>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</si>
  <si>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</si>
  <si>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</si>
  <si>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</si>
  <si>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</si>
  <si>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</si>
  <si>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</si>
  <si>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</si>
  <si>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</si>
  <si>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</si>
  <si>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</si>
  <si>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</si>
  <si>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</si>
  <si>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</si>
  <si>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</si>
  <si>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</si>
  <si>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</si>
  <si>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</si>
  <si>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</si>
  <si>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</si>
  <si>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</si>
  <si>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</si>
  <si>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</si>
  <si>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</si>
  <si>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</si>
  <si>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</si>
  <si>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</si>
  <si>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</si>
  <si>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</si>
  <si>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</si>
  <si>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</si>
  <si>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</si>
  <si>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</si>
  <si>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</si>
  <si>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</si>
  <si>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</si>
  <si>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</si>
  <si>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</si>
  <si>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</si>
  <si>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</si>
  <si>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</si>
  <si>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</si>
  <si>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</si>
  <si>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</si>
  <si>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</si>
  <si>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</si>
  <si>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</si>
  <si>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</si>
  <si>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</si>
  <si>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</si>
  <si>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</si>
  <si>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</si>
  <si>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</si>
  <si>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</si>
  <si>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</si>
  <si>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</si>
  <si>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</si>
  <si>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</si>
  <si>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</si>
  <si>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</si>
  <si>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</si>
  <si>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</si>
  <si>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</si>
  <si>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</si>
  <si>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</si>
  <si>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</si>
  <si>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</si>
  <si>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</si>
  <si>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</si>
  <si>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</si>
  <si>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</si>
  <si>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</si>
  <si>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</si>
  <si>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</si>
  <si>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</si>
  <si>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</si>
  <si>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</si>
  <si>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</si>
  <si>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</si>
  <si>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</si>
  <si>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</si>
  <si>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</si>
  <si>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</si>
  <si>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</si>
  <si>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</si>
  <si>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</si>
  <si>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</si>
  <si>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</si>
  <si>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</si>
  <si>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</si>
  <si>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</si>
  <si>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</si>
  <si>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</si>
  <si>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</si>
  <si>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</si>
  <si>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</si>
  <si>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</si>
  <si>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</si>
  <si>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</si>
  <si>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</si>
  <si>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</si>
  <si>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</si>
  <si>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</si>
  <si>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</si>
  <si>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</si>
  <si>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</si>
  <si>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</si>
  <si>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</si>
  <si>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</si>
  <si>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</si>
  <si>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</si>
  <si>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</si>
  <si>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</si>
  <si>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</si>
  <si>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</si>
  <si>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</si>
  <si>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</si>
  <si>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</si>
  <si>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</si>
  <si>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</si>
  <si>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</si>
  <si>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</si>
  <si>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</si>
  <si>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</si>
  <si>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</si>
  <si>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</si>
  <si>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</si>
  <si>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</si>
  <si>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</si>
  <si>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</si>
  <si>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</si>
  <si>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</si>
  <si>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</si>
  <si>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</si>
  <si>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</si>
  <si>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</si>
  <si>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</si>
  <si>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</si>
  <si>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</si>
  <si>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</si>
  <si>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</si>
  <si>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</si>
  <si>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</si>
  <si>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</si>
  <si>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</si>
  <si>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</si>
  <si>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</si>
  <si>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</si>
  <si>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</si>
  <si>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</si>
  <si>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</si>
  <si>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</si>
  <si>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</si>
  <si>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</si>
  <si>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</si>
  <si>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</si>
  <si>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</si>
  <si>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</si>
  <si>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</si>
  <si>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</si>
  <si>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</si>
  <si>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</si>
  <si>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</si>
  <si>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</si>
  <si>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</si>
  <si>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</si>
  <si>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</si>
  <si>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</si>
  <si>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</si>
  <si>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</si>
  <si>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</si>
  <si>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</si>
  <si>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</si>
  <si>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</si>
  <si>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</si>
  <si>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</si>
  <si>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</si>
  <si>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</si>
  <si>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</si>
  <si>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</si>
  <si>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</si>
  <si>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</si>
  <si>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</si>
  <si>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</si>
  <si>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</si>
  <si>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</si>
  <si>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</si>
  <si>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</si>
  <si>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</si>
  <si>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</si>
  <si>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</si>
  <si>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</si>
  <si>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</si>
  <si>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</si>
  <si>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</si>
  <si>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</si>
  <si>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</si>
  <si>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</si>
  <si>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</si>
  <si>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</si>
  <si>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</si>
  <si>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</si>
  <si>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</si>
  <si>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</si>
  <si>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</si>
  <si>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</si>
  <si>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</si>
  <si>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</si>
  <si>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</si>
  <si>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</si>
  <si>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</si>
  <si>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</si>
  <si>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</si>
  <si>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</si>
  <si>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</si>
  <si>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</si>
  <si>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</si>
  <si>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</si>
  <si>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</si>
  <si>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</si>
  <si>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</si>
  <si>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</si>
  <si>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</si>
  <si>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</si>
  <si>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</si>
  <si>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</si>
  <si>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</si>
  <si>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</si>
  <si>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</si>
  <si>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</si>
  <si>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</si>
  <si>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</si>
  <si>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</si>
  <si>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</si>
  <si>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</si>
  <si>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</si>
  <si>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</si>
  <si>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</si>
  <si>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</si>
  <si>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</si>
  <si>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</si>
  <si>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</si>
  <si>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</si>
  <si>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</si>
  <si>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</si>
  <si>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</si>
  <si>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</si>
  <si>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</si>
  <si>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</si>
  <si>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</si>
  <si>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</si>
  <si>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</si>
  <si>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</si>
  <si>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</si>
  <si>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</si>
  <si>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</si>
  <si>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</si>
  <si>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</si>
  <si>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</si>
  <si>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</si>
  <si>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</si>
  <si>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</si>
  <si>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</si>
  <si>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</si>
  <si>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</si>
  <si>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</si>
  <si>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</si>
  <si>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</si>
  <si>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</si>
  <si>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</si>
  <si>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</si>
  <si>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</si>
  <si>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</si>
  <si>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</si>
  <si>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</si>
  <si>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</si>
  <si>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</si>
  <si>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</si>
  <si>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</si>
  <si>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</si>
  <si>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</si>
  <si>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</si>
  <si>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</si>
  <si>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</si>
  <si>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</si>
  <si>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</si>
  <si>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</si>
  <si>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</si>
  <si>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</si>
  <si>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</si>
  <si>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</si>
  <si>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</si>
  <si>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</si>
  <si>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</si>
  <si>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</si>
  <si>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</si>
  <si>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</si>
  <si>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</si>
  <si>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</si>
  <si>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</si>
  <si>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</si>
  <si>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</si>
  <si>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</si>
  <si>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</si>
  <si>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</si>
  <si>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</si>
  <si>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</si>
  <si>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</si>
  <si>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</si>
  <si>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</si>
  <si>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</si>
  <si>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</si>
  <si>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</si>
  <si>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</si>
  <si>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</si>
  <si>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</si>
  <si>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</si>
  <si>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</si>
  <si>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</si>
  <si>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</si>
  <si>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</si>
  <si>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</si>
  <si>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</si>
  <si>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</si>
  <si>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</si>
  <si>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</si>
  <si>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</si>
  <si>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</si>
  <si>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</si>
  <si>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</si>
  <si>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</si>
  <si>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</si>
  <si>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</si>
  <si>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</si>
  <si>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</si>
  <si>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</si>
  <si>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</si>
  <si>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</si>
  <si>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</si>
  <si>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</si>
  <si>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</si>
  <si>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</si>
  <si>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</si>
  <si>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</si>
  <si>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</si>
  <si>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</si>
  <si>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</si>
  <si>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</si>
  <si>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</si>
  <si>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</si>
  <si>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</si>
  <si>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</si>
  <si>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</si>
  <si>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</si>
  <si>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</si>
  <si>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</si>
  <si>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</si>
  <si>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</si>
  <si>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</si>
  <si>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</si>
  <si>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</si>
  <si>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</si>
  <si>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</si>
  <si>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</si>
  <si>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</si>
  <si>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</si>
  <si>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</si>
  <si>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</si>
  <si>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</si>
  <si>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</si>
  <si>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</si>
  <si>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</si>
  <si>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</si>
  <si>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</si>
  <si>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</si>
  <si>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</si>
  <si>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</si>
  <si>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</si>
  <si>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</si>
  <si>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</si>
  <si>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</si>
  <si>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</si>
  <si>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</si>
  <si>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</si>
  <si>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</si>
  <si>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</si>
  <si>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</si>
  <si>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</si>
  <si>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</si>
  <si>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</si>
  <si>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</si>
  <si>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</si>
  <si>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</si>
  <si>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</si>
  <si>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</si>
  <si>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</si>
  <si>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</si>
  <si>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</si>
  <si>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</si>
  <si>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</si>
  <si>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</si>
  <si>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</si>
  <si>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</si>
  <si>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</si>
  <si>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</si>
  <si>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</si>
  <si>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</si>
  <si>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</si>
  <si>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</si>
  <si>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</si>
  <si>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</si>
  <si>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</si>
  <si>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</si>
  <si>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</si>
  <si>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</si>
  <si>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</si>
  <si>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</si>
  <si>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</si>
  <si>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</si>
  <si>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</si>
  <si>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</si>
  <si>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</si>
  <si>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</si>
  <si>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</si>
  <si>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</si>
  <si>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</si>
  <si>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</si>
  <si>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</si>
  <si>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</si>
  <si>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</si>
  <si>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</si>
  <si>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</si>
  <si>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</si>
  <si>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</si>
  <si>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</si>
  <si>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</si>
  <si>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</si>
  <si>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</si>
  <si>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</si>
  <si>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</si>
  <si>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</si>
  <si>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</si>
  <si>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</si>
  <si>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</si>
  <si>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</si>
  <si>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</si>
  <si>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</si>
  <si>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</si>
  <si>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</si>
  <si>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</si>
  <si>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</si>
  <si>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</si>
  <si>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</si>
  <si>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</si>
  <si>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</si>
  <si>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</si>
  <si>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</si>
  <si>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</si>
  <si>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</si>
  <si>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</si>
  <si>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</si>
  <si>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</si>
  <si>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</si>
  <si>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</si>
  <si>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</si>
  <si>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</si>
  <si>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</si>
  <si>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</si>
  <si>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</si>
  <si>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</si>
  <si>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</si>
  <si>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</si>
  <si>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</si>
  <si>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</si>
  <si>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</si>
  <si>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</si>
  <si>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</si>
  <si>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</si>
  <si>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</si>
  <si>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</si>
  <si>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</si>
  <si>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</si>
  <si>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</si>
  <si>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</si>
  <si>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</si>
  <si>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</si>
  <si>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</si>
  <si>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</si>
  <si>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</si>
  <si>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</si>
  <si>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</si>
  <si>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</si>
  <si>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</si>
  <si>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</si>
  <si>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</si>
  <si>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</si>
  <si>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</si>
  <si>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</si>
  <si>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</si>
  <si>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</si>
  <si>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</si>
  <si>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</si>
  <si>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</si>
  <si>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</si>
  <si>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</si>
  <si>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</si>
  <si>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</si>
  <si>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</si>
  <si>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</si>
  <si>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</si>
  <si>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</si>
  <si>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</si>
  <si>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</si>
  <si>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</si>
  <si>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</si>
  <si>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</si>
  <si>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</si>
  <si>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</si>
  <si>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</si>
  <si>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</si>
  <si>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</si>
  <si>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</si>
  <si>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</si>
  <si>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</si>
  <si>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</si>
  <si>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</si>
  <si>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</si>
  <si>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</si>
  <si>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</si>
  <si>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</si>
  <si>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</si>
  <si>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</si>
  <si>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</si>
  <si>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</si>
  <si>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</si>
  <si>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</si>
  <si>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</si>
  <si>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</si>
  <si>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</si>
  <si>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</si>
  <si>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</si>
  <si>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</si>
  <si>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</si>
  <si>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</si>
  <si>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</si>
  <si>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</si>
  <si>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</si>
  <si>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</si>
  <si>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</si>
  <si>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</si>
  <si>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</si>
  <si>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</si>
  <si>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</si>
  <si>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</si>
  <si>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</si>
  <si>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</si>
  <si>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</si>
  <si>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</si>
  <si>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</si>
  <si>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</si>
  <si>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</si>
  <si>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</si>
  <si>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</si>
  <si>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</si>
  <si>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</si>
  <si>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</si>
  <si>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</si>
  <si>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</si>
  <si>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</si>
  <si>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</si>
  <si>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</si>
  <si>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</si>
  <si>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</si>
  <si>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</si>
  <si>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</si>
  <si>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</si>
  <si>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</si>
  <si>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</si>
  <si>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</si>
  <si>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</si>
  <si>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</si>
  <si>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</si>
  <si>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</si>
  <si>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</si>
  <si>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</si>
  <si>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</si>
  <si>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</si>
  <si>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</si>
  <si>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</si>
  <si>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</si>
  <si>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</si>
  <si>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</si>
  <si>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</si>
  <si>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</si>
  <si>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</si>
  <si>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</si>
  <si>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</si>
  <si>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</si>
  <si>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</si>
  <si>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</si>
  <si>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</si>
  <si>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</si>
  <si>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</si>
  <si>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</si>
  <si>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</si>
  <si>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</si>
  <si>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</si>
  <si>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</si>
  <si>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</si>
  <si>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</si>
  <si>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</si>
  <si>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</si>
  <si>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</si>
  <si>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</si>
  <si>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</si>
  <si>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</si>
  <si>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</si>
  <si>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</si>
  <si>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</si>
  <si>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</si>
  <si>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</si>
  <si>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</si>
  <si>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</si>
  <si>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</si>
  <si>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</si>
  <si>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</si>
  <si>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</si>
  <si>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</si>
  <si>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</si>
  <si>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</si>
  <si>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</si>
  <si>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</si>
  <si>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</si>
  <si>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</si>
  <si>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</si>
  <si>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</si>
  <si>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</si>
  <si>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</si>
  <si>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</si>
  <si>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</si>
  <si>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</si>
  <si>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</si>
  <si>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</si>
  <si>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</si>
  <si>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</si>
  <si>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</si>
  <si>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</si>
  <si>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</si>
  <si>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</si>
  <si>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</si>
  <si>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</si>
  <si>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</si>
  <si>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</si>
  <si>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</si>
  <si>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</si>
  <si>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</si>
  <si>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</si>
  <si>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</si>
  <si>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</si>
  <si>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</si>
  <si>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</si>
  <si>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</si>
  <si>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</si>
  <si>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</si>
  <si>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</si>
  <si>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</si>
  <si>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</si>
  <si>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</si>
  <si>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</si>
  <si>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</si>
  <si>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</si>
  <si>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</si>
  <si>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</si>
  <si>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</si>
  <si>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</si>
  <si>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</si>
  <si>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</si>
  <si>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</si>
  <si>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</si>
  <si>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</si>
  <si>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</si>
  <si>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</si>
  <si>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</si>
  <si>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</si>
  <si>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</si>
  <si>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</si>
  <si>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</si>
  <si>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</si>
  <si>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</si>
  <si>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</si>
  <si>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</si>
  <si>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</si>
  <si>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</si>
  <si>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</si>
  <si>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</si>
  <si>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</si>
  <si>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</si>
  <si>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</si>
  <si>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</si>
  <si>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</si>
  <si>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</si>
  <si>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</si>
  <si>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</si>
  <si>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</si>
  <si>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</si>
  <si>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</si>
  <si>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</si>
  <si>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</si>
  <si>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</si>
  <si>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</si>
  <si>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</si>
  <si>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</si>
  <si>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</si>
  <si>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</si>
  <si>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</si>
  <si>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</si>
  <si>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</si>
  <si>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</si>
  <si>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</si>
  <si>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</si>
  <si>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</si>
  <si>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</si>
  <si>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</si>
  <si>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</si>
  <si>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</si>
  <si>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</si>
  <si>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</si>
  <si>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</si>
  <si>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</si>
  <si>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</si>
  <si>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</si>
  <si>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</si>
  <si>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</si>
  <si>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</si>
  <si>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</si>
  <si>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</si>
  <si>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</si>
  <si>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</si>
  <si>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</si>
  <si>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</si>
  <si>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</si>
  <si>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</si>
  <si>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</si>
  <si>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</si>
  <si>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</si>
  <si>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</si>
  <si>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</si>
  <si>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</si>
  <si>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</si>
  <si>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</si>
  <si>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</si>
  <si>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</si>
  <si>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</si>
  <si>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</si>
  <si>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</si>
  <si>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</si>
  <si>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</si>
  <si>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</si>
  <si>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</si>
  <si>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</si>
  <si>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</si>
  <si>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</si>
  <si>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</si>
  <si>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</si>
  <si>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</si>
  <si>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</si>
  <si>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</si>
  <si>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</si>
  <si>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</si>
  <si>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</si>
  <si>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</si>
  <si>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</si>
  <si>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</si>
  <si>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</si>
  <si>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</si>
  <si>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</si>
  <si>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</si>
  <si>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</si>
  <si>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</si>
  <si>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</si>
  <si>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</si>
  <si>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</si>
  <si>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</si>
  <si>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</si>
  <si>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</si>
  <si>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</si>
  <si>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</si>
  <si>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</si>
  <si>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</si>
  <si>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</si>
  <si>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</si>
  <si>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</si>
  <si>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</si>
  <si>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</si>
  <si>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</si>
  <si>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</si>
  <si>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</si>
  <si>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</si>
  <si>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</si>
  <si>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</si>
  <si>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</si>
  <si>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</si>
  <si>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</si>
  <si>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</si>
  <si>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</si>
  <si>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</si>
  <si>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</si>
  <si>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</si>
  <si>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</si>
  <si>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</si>
  <si>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</si>
  <si>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</si>
  <si>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</si>
  <si>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</si>
  <si>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</si>
  <si>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</si>
  <si>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</si>
  <si>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</si>
  <si>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</si>
  <si>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</si>
  <si>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</si>
  <si>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</si>
  <si>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</si>
  <si>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</si>
  <si>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</si>
  <si>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</si>
  <si>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</si>
  <si>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</si>
  <si>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</si>
  <si>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</si>
  <si>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</si>
  <si>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</si>
  <si>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</si>
  <si>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</si>
  <si>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</si>
  <si>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</si>
  <si>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</si>
  <si>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</si>
  <si>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</si>
  <si>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</si>
  <si>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</si>
  <si>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</si>
  <si>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</si>
  <si>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</si>
  <si>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</si>
  <si>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</si>
  <si>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</si>
  <si>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</si>
  <si>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</si>
  <si>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</si>
  <si>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</si>
  <si>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</si>
  <si>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</si>
  <si>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</si>
  <si>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</si>
  <si>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</si>
  <si>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</si>
  <si>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</si>
  <si>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</si>
  <si>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</si>
  <si>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</si>
  <si>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</si>
  <si>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</si>
  <si>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</si>
  <si>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</si>
  <si>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</si>
  <si>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</si>
  <si>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</si>
  <si>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</si>
  <si>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</si>
  <si>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</si>
  <si>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</si>
  <si>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</si>
  <si>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</si>
  <si>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</si>
  <si>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</si>
  <si>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</si>
  <si>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</si>
  <si>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</si>
  <si>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</si>
  <si>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</si>
  <si>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</si>
  <si>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</si>
  <si>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</si>
  <si>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</si>
  <si>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</si>
  <si>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</si>
  <si>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</si>
  <si>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</si>
  <si>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</si>
  <si>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</si>
  <si>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</si>
  <si>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</si>
  <si>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</si>
  <si>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</si>
  <si>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</si>
  <si>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</si>
  <si>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</si>
  <si>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</si>
  <si>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</si>
  <si>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</si>
  <si>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</si>
  <si>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</si>
  <si>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</si>
  <si>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</si>
  <si>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</si>
  <si>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</si>
  <si>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</si>
  <si>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</si>
  <si>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</si>
  <si>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</si>
  <si>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</si>
  <si>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</si>
  <si>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</si>
  <si>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</si>
  <si>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</si>
  <si>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</si>
  <si>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</si>
  <si>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</si>
  <si>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</si>
  <si>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</si>
  <si>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</si>
  <si>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</si>
  <si>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</si>
  <si>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</si>
  <si>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</si>
  <si>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</si>
  <si>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</si>
  <si>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</si>
  <si>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</si>
  <si>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</si>
  <si>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</si>
  <si>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</si>
  <si>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</si>
  <si>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</si>
  <si>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</si>
  <si>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</si>
  <si>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</si>
  <si>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</si>
  <si>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</si>
  <si>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</si>
  <si>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</si>
  <si>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</si>
  <si>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</si>
  <si>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</si>
  <si>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</si>
  <si>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</si>
  <si>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</si>
  <si>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</si>
  <si>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</si>
  <si>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</si>
  <si>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</si>
  <si>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</si>
  <si>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</si>
  <si>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</si>
  <si>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</si>
  <si>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</si>
  <si>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</si>
  <si>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</si>
  <si>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</si>
  <si>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</si>
  <si>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</si>
  <si>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</si>
  <si>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</si>
  <si>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</si>
  <si>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</si>
  <si>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</si>
  <si>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</si>
  <si>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</si>
  <si>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</si>
  <si>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</si>
  <si>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</si>
  <si>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</si>
  <si>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</si>
  <si>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</si>
  <si>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</si>
  <si>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</si>
  <si>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</si>
  <si>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</si>
  <si>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</si>
  <si>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</si>
  <si>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</si>
  <si>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</si>
  <si>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</si>
  <si>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</si>
  <si>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</si>
  <si>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</si>
  <si>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</si>
  <si>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</si>
  <si>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</si>
  <si>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</si>
  <si>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</si>
  <si>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</si>
  <si>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</si>
  <si>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</si>
  <si>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</si>
  <si>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</si>
  <si>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</si>
  <si>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</si>
  <si>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</si>
  <si>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</si>
  <si>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</si>
  <si>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</si>
  <si>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</si>
  <si>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</si>
  <si>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</si>
  <si>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</si>
  <si>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</si>
  <si>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</si>
  <si>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</si>
  <si>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</si>
  <si>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</si>
  <si>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</si>
  <si>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</si>
  <si>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</si>
  <si>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</si>
  <si>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</si>
  <si>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</si>
  <si>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</si>
  <si>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</si>
  <si>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</si>
  <si>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</si>
  <si>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</si>
  <si>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</si>
  <si>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</si>
  <si>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</si>
  <si>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</si>
  <si>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</si>
  <si>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</si>
  <si>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</si>
  <si>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</si>
  <si>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</si>
  <si>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</si>
  <si>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</si>
  <si>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</si>
  <si>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</si>
  <si>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</si>
  <si>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</si>
  <si>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</si>
  <si>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</si>
  <si>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</si>
  <si>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</si>
  <si>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</si>
  <si>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</si>
  <si>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</si>
  <si>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</si>
  <si>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</si>
  <si>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</si>
  <si>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</si>
  <si>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</si>
  <si>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</si>
  <si>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</si>
  <si>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</si>
  <si>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</si>
  <si>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</si>
  <si>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</si>
  <si>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</si>
  <si>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</si>
  <si>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</si>
  <si>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</si>
  <si>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</si>
  <si>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</si>
  <si>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</si>
  <si>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</si>
  <si>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</si>
  <si>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</si>
  <si>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</si>
  <si>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</si>
  <si>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</si>
  <si>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</si>
  <si>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</si>
  <si>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</si>
  <si>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</si>
  <si>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</si>
  <si>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</si>
  <si>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</si>
  <si>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</si>
  <si>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</si>
  <si>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</si>
  <si>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</si>
  <si>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</si>
  <si>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</si>
  <si>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</si>
  <si>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</si>
  <si>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</si>
  <si>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</si>
  <si>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</si>
  <si>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</si>
  <si>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</si>
  <si>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</si>
  <si>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</si>
  <si>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</si>
  <si>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</si>
  <si>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</si>
  <si>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</si>
  <si>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</si>
  <si>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</si>
  <si>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</si>
  <si>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</si>
  <si>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</si>
  <si>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</si>
  <si>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</si>
  <si>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</si>
  <si>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</si>
  <si>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</si>
  <si>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</si>
  <si>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</si>
  <si>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</si>
  <si>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</si>
  <si>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</si>
  <si>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</si>
  <si>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</si>
  <si>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</si>
  <si>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</si>
  <si>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</si>
  <si>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</si>
  <si>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</si>
  <si>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</si>
  <si>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</si>
  <si>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</si>
  <si>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</si>
  <si>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</si>
  <si>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</si>
  <si>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</si>
  <si>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</si>
  <si>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</si>
  <si>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</si>
  <si>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</si>
  <si>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</si>
  <si>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</si>
  <si>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</si>
  <si>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</si>
  <si>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</si>
  <si>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</si>
  <si>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</si>
  <si>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</si>
  <si>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</si>
  <si>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</si>
  <si>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</si>
  <si>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</si>
  <si>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</si>
  <si>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</si>
  <si>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</si>
  <si>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</si>
  <si>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</si>
  <si>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</si>
  <si>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</si>
  <si>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</si>
  <si>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</si>
  <si>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</si>
  <si>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</si>
  <si>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</si>
  <si>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</si>
  <si>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</si>
  <si>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</si>
  <si>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</si>
  <si>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</si>
  <si>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</si>
  <si>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</si>
  <si>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</si>
  <si>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</si>
  <si>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</si>
  <si>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</si>
  <si>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</si>
  <si>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</si>
  <si>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</si>
  <si>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</si>
  <si>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</si>
  <si>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</si>
  <si>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</si>
  <si>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</si>
  <si>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</si>
  <si>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</si>
  <si>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</si>
  <si>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</si>
  <si>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</si>
  <si>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</si>
  <si>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</si>
  <si>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</si>
  <si>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</si>
  <si>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</si>
  <si>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</si>
  <si>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</si>
  <si>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</si>
  <si>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</si>
  <si>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</si>
  <si>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</si>
  <si>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</si>
  <si>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</si>
  <si>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</si>
  <si>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</si>
  <si>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</si>
  <si>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</si>
  <si>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</si>
  <si>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</si>
  <si>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</si>
  <si>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</si>
  <si>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</si>
  <si>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</si>
  <si>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</si>
  <si>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</si>
  <si>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</si>
  <si>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</si>
  <si>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</si>
  <si>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</si>
  <si>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</si>
  <si>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</si>
  <si>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</si>
  <si>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</si>
  <si>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</si>
  <si>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</si>
  <si>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</si>
  <si>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</si>
  <si>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</si>
  <si>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</si>
  <si>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</si>
  <si>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</si>
  <si>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</si>
  <si>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</si>
  <si>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</si>
  <si>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</si>
  <si>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</si>
  <si>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</si>
  <si>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</si>
  <si>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</si>
  <si>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</si>
  <si>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</si>
  <si>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</si>
  <si>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</si>
  <si>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</si>
  <si>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</si>
  <si>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</si>
  <si>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</si>
  <si>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</si>
  <si>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</si>
  <si>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</si>
  <si>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</si>
  <si>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</si>
  <si>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</si>
  <si>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</si>
  <si>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</si>
  <si>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</si>
  <si>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</si>
  <si>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</si>
  <si>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</si>
  <si>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</si>
  <si>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</si>
  <si>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</si>
  <si>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</si>
  <si>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</si>
  <si>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</si>
  <si>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</si>
  <si>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</si>
  <si>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</si>
  <si>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</si>
  <si>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</si>
  <si>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</si>
  <si>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</si>
  <si>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</si>
  <si>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</si>
  <si>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</si>
  <si>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</si>
  <si>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</si>
  <si>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</si>
  <si>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</si>
  <si>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</si>
  <si>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</si>
  <si>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</si>
  <si>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</si>
  <si>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</si>
  <si>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</si>
  <si>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</si>
  <si>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</si>
  <si>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</si>
  <si>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</si>
  <si>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</si>
  <si>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</si>
  <si>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</si>
  <si>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</si>
  <si>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</si>
  <si>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</si>
  <si>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</si>
  <si>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</si>
  <si>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</si>
  <si>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</si>
  <si>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</si>
  <si>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</si>
  <si>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</si>
  <si>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</si>
  <si>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</si>
  <si>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</si>
  <si>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</si>
  <si>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</si>
  <si>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</si>
  <si>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</si>
  <si>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</si>
  <si>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</si>
  <si>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</si>
  <si>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</si>
  <si>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</si>
  <si>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</si>
  <si>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</si>
  <si>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</si>
  <si>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</si>
  <si>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</si>
  <si>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</si>
  <si>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</si>
  <si>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</si>
  <si>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</si>
  <si>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</si>
  <si>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</si>
  <si>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</si>
  <si>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</si>
  <si>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</si>
  <si>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</si>
  <si>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</si>
  <si>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</si>
  <si>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</si>
  <si>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</si>
  <si>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</si>
  <si>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</si>
  <si>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</si>
  <si>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</si>
  <si>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</si>
  <si>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</si>
  <si>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</si>
  <si>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</si>
  <si>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</si>
  <si>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</si>
  <si>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</si>
  <si>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</si>
  <si>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</si>
  <si>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</si>
  <si>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</si>
  <si>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</si>
  <si>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</si>
  <si>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</si>
  <si>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</si>
  <si>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</si>
  <si>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</si>
  <si>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</si>
  <si>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</si>
  <si>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</si>
  <si>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</si>
  <si>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</si>
  <si>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</si>
  <si>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</si>
  <si>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</si>
  <si>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</si>
  <si>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</si>
  <si>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</si>
  <si>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</si>
  <si>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</si>
  <si>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</si>
  <si>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</si>
  <si>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</si>
  <si>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</si>
  <si>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</si>
  <si>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</si>
  <si>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</si>
  <si>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</si>
  <si>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</si>
  <si>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</si>
  <si>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</si>
  <si>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</si>
  <si>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</si>
  <si>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</si>
  <si>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</si>
  <si>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</si>
  <si>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</si>
  <si>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</si>
  <si>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</si>
  <si>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</si>
  <si>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</si>
  <si>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</si>
  <si>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</si>
  <si>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</si>
  <si>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</si>
  <si>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</si>
  <si>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</si>
  <si>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</si>
  <si>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</si>
  <si>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</si>
  <si>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</si>
  <si>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</si>
  <si>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</si>
  <si>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</si>
  <si>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</si>
  <si>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</si>
  <si>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</si>
  <si>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</si>
  <si>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</si>
  <si>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</si>
  <si>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</si>
  <si>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</si>
  <si>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</si>
  <si>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</si>
  <si>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</si>
  <si>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</si>
  <si>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</si>
  <si>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</si>
  <si>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</si>
  <si>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</si>
  <si>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</si>
  <si>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</si>
  <si>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</si>
  <si>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</si>
  <si>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</si>
  <si>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</si>
  <si>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</si>
  <si>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</si>
  <si>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</si>
  <si>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</si>
  <si>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</si>
  <si>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</si>
  <si>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</si>
  <si>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</si>
  <si>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</si>
  <si>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</si>
  <si>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</si>
  <si>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</si>
  <si>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</si>
  <si>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</si>
  <si>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</si>
  <si>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</si>
  <si>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</si>
  <si>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</si>
  <si>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</si>
  <si>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</si>
  <si>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</si>
  <si>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</si>
  <si>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</si>
  <si>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</si>
  <si>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</si>
  <si>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</si>
  <si>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</si>
  <si>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</si>
  <si>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</si>
  <si>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</si>
  <si>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</si>
  <si>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</si>
  <si>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</si>
  <si>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</si>
  <si>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</si>
  <si>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</si>
  <si>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</si>
  <si>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</si>
  <si>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</si>
  <si>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</si>
  <si>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</si>
  <si>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</si>
  <si>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</si>
  <si>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</si>
  <si>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</si>
  <si>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</si>
  <si>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</si>
  <si>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</si>
  <si>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</si>
  <si>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</si>
  <si>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</si>
  <si>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</si>
  <si>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</si>
  <si>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</si>
  <si>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</si>
  <si>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</si>
  <si>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</si>
  <si>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</si>
  <si>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</si>
  <si>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</si>
  <si>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</si>
  <si>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</si>
  <si>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</si>
  <si>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</si>
  <si>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</si>
  <si>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</si>
  <si>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</si>
  <si>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</si>
  <si>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</si>
  <si>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</si>
  <si>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</si>
  <si>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</si>
  <si>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</si>
  <si>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</si>
  <si>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</si>
  <si>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</si>
  <si>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</si>
  <si>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</si>
  <si>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</si>
  <si>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</si>
  <si>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</si>
  <si>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</si>
  <si>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</si>
  <si>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</si>
  <si>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</si>
  <si>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</si>
  <si>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</si>
  <si>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</si>
  <si>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</si>
  <si>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</si>
  <si>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</si>
  <si>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</si>
  <si>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</si>
  <si>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</si>
  <si>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</si>
  <si>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</si>
  <si>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</si>
  <si>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</si>
  <si>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</si>
  <si>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</si>
  <si>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</si>
  <si>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</si>
  <si>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</si>
  <si>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</si>
  <si>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</si>
  <si>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</si>
  <si>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</si>
  <si>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</si>
  <si>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</si>
  <si>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</si>
  <si>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</si>
  <si>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</si>
  <si>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</si>
  <si>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</si>
  <si>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</si>
  <si>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</si>
  <si>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</si>
  <si>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</si>
  <si>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</si>
  <si>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</si>
  <si>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</si>
  <si>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</si>
  <si>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</si>
  <si>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</si>
  <si>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</si>
  <si>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</si>
  <si>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</si>
  <si>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</si>
  <si>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</si>
  <si>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</si>
  <si>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</si>
  <si>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</si>
  <si>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</si>
  <si>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</si>
  <si>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</si>
  <si>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</si>
  <si>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</si>
  <si>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</si>
  <si>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</si>
  <si>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</si>
  <si>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</si>
  <si>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</si>
  <si>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</si>
  <si>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</si>
  <si>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</si>
  <si>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</si>
  <si>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</si>
  <si>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</si>
  <si>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</si>
  <si>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</si>
  <si>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</si>
  <si>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</si>
  <si>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</si>
  <si>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</si>
  <si>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</si>
  <si>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</si>
  <si>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</si>
  <si>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</si>
  <si>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</si>
  <si>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</si>
  <si>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</si>
  <si>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</si>
  <si>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</si>
  <si>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</si>
  <si>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</si>
  <si>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</si>
  <si>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</si>
  <si>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</si>
  <si>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</si>
  <si>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</si>
  <si>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</si>
  <si>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</si>
  <si>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</si>
  <si>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</si>
  <si>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</si>
  <si>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</si>
  <si>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</si>
  <si>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</si>
  <si>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</si>
  <si>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</si>
  <si>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</si>
  <si>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</si>
  <si>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</si>
  <si>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</si>
  <si>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</si>
  <si>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</si>
  <si>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</si>
  <si>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</si>
  <si>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</si>
  <si>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</si>
  <si>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</si>
  <si>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</si>
  <si>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</si>
  <si>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</si>
  <si>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</si>
  <si>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</si>
  <si>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</si>
  <si>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</si>
  <si>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</si>
  <si>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</si>
  <si>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</si>
  <si>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</si>
  <si>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</si>
  <si>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</si>
  <si>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</si>
  <si>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</si>
  <si>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</si>
  <si>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</si>
  <si>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</si>
  <si>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</si>
  <si>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</si>
  <si>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</si>
  <si>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</si>
  <si>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</si>
  <si>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</si>
  <si>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</si>
  <si>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</si>
  <si>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</si>
  <si>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</si>
  <si>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</si>
  <si>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</si>
  <si>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</si>
  <si>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</si>
  <si>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</si>
  <si>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</si>
  <si>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</si>
  <si>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</si>
  <si>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</si>
  <si>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</si>
  <si>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</si>
  <si>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</si>
  <si>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</si>
  <si>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</si>
  <si>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</si>
  <si>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</si>
  <si>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</si>
  <si>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</si>
  <si>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</si>
  <si>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</si>
  <si>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</si>
  <si>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</si>
  <si>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</si>
  <si>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</si>
  <si>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</si>
  <si>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</si>
  <si>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</si>
  <si>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</si>
  <si>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</si>
  <si>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</si>
  <si>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</si>
  <si>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</si>
  <si>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</si>
  <si>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</si>
  <si>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</si>
  <si>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</si>
  <si>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</si>
  <si>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</si>
  <si>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</si>
  <si>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</si>
  <si>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</si>
  <si>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</si>
  <si>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</si>
  <si>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</si>
  <si>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</si>
  <si>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</si>
  <si>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</si>
  <si>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</si>
  <si>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</si>
  <si>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</si>
  <si>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</si>
  <si>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</si>
  <si>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</si>
  <si>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</si>
  <si>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</si>
  <si>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</si>
  <si>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</si>
  <si>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</si>
  <si>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</si>
  <si>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</si>
  <si>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</si>
  <si>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</si>
  <si>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</si>
  <si>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</si>
  <si>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</si>
  <si>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</si>
  <si>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</si>
  <si>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</si>
  <si>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</si>
  <si>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</si>
  <si>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</si>
  <si>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</si>
  <si>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</si>
  <si>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</si>
  <si>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</si>
  <si>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</si>
  <si>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</si>
  <si>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</si>
  <si>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</si>
  <si>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</si>
  <si>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</si>
  <si>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</si>
  <si>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</si>
  <si>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</si>
  <si>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</si>
  <si>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</si>
  <si>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</si>
  <si>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</si>
  <si>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</si>
  <si>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</si>
  <si>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</si>
  <si>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</si>
  <si>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</si>
  <si>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</si>
  <si>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</si>
  <si>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</si>
  <si>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</si>
  <si>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</si>
  <si>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</si>
  <si>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</si>
  <si>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</si>
  <si>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</si>
  <si>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</si>
  <si>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</si>
  <si>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</si>
  <si>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</si>
  <si>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</si>
  <si>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</si>
  <si>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</si>
  <si>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</si>
  <si>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</si>
  <si>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</si>
  <si>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</si>
  <si>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</si>
  <si>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</si>
  <si>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</si>
  <si>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</si>
  <si>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</si>
  <si>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</si>
  <si>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</si>
  <si>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</si>
  <si>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</si>
  <si>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</si>
  <si>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</si>
  <si>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</si>
  <si>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</si>
  <si>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</si>
  <si>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</si>
  <si>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</si>
  <si>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</si>
  <si>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</si>
  <si>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</si>
  <si>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</si>
  <si>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</si>
  <si>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</si>
  <si>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</si>
  <si>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</si>
  <si>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</si>
  <si>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</si>
  <si>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</si>
  <si>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</si>
  <si>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</si>
  <si>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</si>
  <si>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</si>
  <si>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</si>
  <si>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</si>
  <si>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</si>
  <si>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</si>
  <si>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</si>
  <si>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</si>
  <si>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</si>
  <si>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</si>
  <si>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</si>
  <si>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</si>
  <si>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</si>
  <si>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</si>
  <si>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</si>
  <si>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</si>
  <si>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</si>
  <si>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</si>
  <si>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</si>
  <si>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</si>
  <si>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</si>
  <si>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</si>
  <si>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</si>
  <si>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</si>
  <si>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</si>
  <si>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</si>
  <si>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</si>
  <si>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</si>
  <si>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</si>
  <si>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</si>
  <si>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</si>
  <si>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</si>
  <si>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</si>
  <si>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</si>
  <si>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</si>
  <si>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</si>
  <si>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</si>
  <si>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</si>
  <si>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</si>
  <si>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</si>
  <si>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</si>
  <si>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</si>
  <si>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</si>
  <si>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</si>
  <si>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</si>
  <si>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</si>
  <si>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</si>
  <si>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</si>
  <si>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</si>
  <si>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</si>
  <si>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</si>
  <si>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</si>
  <si>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</si>
  <si>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</si>
  <si>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</si>
  <si>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</si>
  <si>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</si>
  <si>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</si>
  <si>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</si>
  <si>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</si>
  <si>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</si>
  <si>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</si>
  <si>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</si>
  <si>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</si>
  <si>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</si>
  <si>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</si>
  <si>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</si>
  <si>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</si>
  <si>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</si>
  <si>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</si>
  <si>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</si>
  <si>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</si>
  <si>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</si>
  <si>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</si>
  <si>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</si>
  <si>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</si>
  <si>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</si>
  <si>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</si>
  <si>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</si>
  <si>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</si>
  <si>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</si>
  <si>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</si>
  <si>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</si>
  <si>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</si>
  <si>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</si>
  <si>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</si>
  <si>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</si>
  <si>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</si>
  <si>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</si>
  <si>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</si>
  <si>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</si>
  <si>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</si>
  <si>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</si>
  <si>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</si>
  <si>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</si>
  <si>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</si>
  <si>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</si>
  <si>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</si>
  <si>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</si>
  <si>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</si>
  <si>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</si>
  <si>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</si>
  <si>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</si>
  <si>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</si>
  <si>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</si>
  <si>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</si>
  <si>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</si>
  <si>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</si>
  <si>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</si>
  <si>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</si>
  <si>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</si>
  <si>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</si>
  <si>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</si>
  <si>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</si>
  <si>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</si>
  <si>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</si>
  <si>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</si>
  <si>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</si>
  <si>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</si>
  <si>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</si>
  <si>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</si>
  <si>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</si>
  <si>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</si>
  <si>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</si>
  <si>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</si>
  <si>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</si>
  <si>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</si>
  <si>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</si>
  <si>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</si>
  <si>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</si>
  <si>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</si>
  <si>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</si>
  <si>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</si>
  <si>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</si>
  <si>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</si>
  <si>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</si>
  <si>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</si>
  <si>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</si>
  <si>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</si>
  <si>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</si>
  <si>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</si>
  <si>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</si>
  <si>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</si>
  <si>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</si>
  <si>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</si>
  <si>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</si>
  <si>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</si>
  <si>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</si>
  <si>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</si>
  <si>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</si>
  <si>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</si>
  <si>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</si>
  <si>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</si>
  <si>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</si>
  <si>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</si>
  <si>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</si>
  <si>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</si>
  <si>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</si>
  <si>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</si>
  <si>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</si>
  <si>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</si>
  <si>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</si>
  <si>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</si>
  <si>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</si>
  <si>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</si>
  <si>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</si>
  <si>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</si>
  <si>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</si>
  <si>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</si>
  <si>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</si>
  <si>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</si>
  <si>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</si>
  <si>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</si>
  <si>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</si>
  <si>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</si>
  <si>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</si>
  <si>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</si>
  <si>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</si>
  <si>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</si>
  <si>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</si>
  <si>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</si>
  <si>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</si>
  <si>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</si>
  <si>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</si>
  <si>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</si>
  <si>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</si>
  <si>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</si>
  <si>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</si>
  <si>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</si>
  <si>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</si>
  <si>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</si>
  <si>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</si>
  <si>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</si>
  <si>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</si>
  <si>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</si>
  <si>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</si>
  <si>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</si>
  <si>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</si>
  <si>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</si>
  <si>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</si>
  <si>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</si>
  <si>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</si>
  <si>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</si>
  <si>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</si>
  <si>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</si>
  <si>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</si>
  <si>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</si>
  <si>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</si>
  <si>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</si>
  <si>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</si>
  <si>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</si>
  <si>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</si>
  <si>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</si>
  <si>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</si>
  <si>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</si>
  <si>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</si>
  <si>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</si>
  <si>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</si>
  <si>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</si>
  <si>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</si>
  <si>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</si>
  <si>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</si>
  <si>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</si>
  <si>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</si>
  <si>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</si>
  <si>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</si>
  <si>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</si>
  <si>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</si>
  <si>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</si>
  <si>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</si>
  <si>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</si>
  <si>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</si>
  <si>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</si>
  <si>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</si>
  <si>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</si>
  <si>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</si>
  <si>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</si>
  <si>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</si>
  <si>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</si>
  <si>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</si>
  <si>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</si>
  <si>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</si>
  <si>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</si>
  <si>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</si>
  <si>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</si>
  <si>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</si>
  <si>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</si>
  <si>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</si>
  <si>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</si>
  <si>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</si>
  <si>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</si>
  <si>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</si>
  <si>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</si>
  <si>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</si>
  <si>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</si>
  <si>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</si>
  <si>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</si>
  <si>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</si>
  <si>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</si>
  <si>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</si>
  <si>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</si>
  <si>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</si>
  <si>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</si>
  <si>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</si>
  <si>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</si>
  <si>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</si>
  <si>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</si>
  <si>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</si>
  <si>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</si>
  <si>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</si>
  <si>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</si>
  <si>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</si>
  <si>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</si>
  <si>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</si>
  <si>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</si>
  <si>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</si>
  <si>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</si>
  <si>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</si>
  <si>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</si>
  <si>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</si>
  <si>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</si>
  <si>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</si>
  <si>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</si>
  <si>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</si>
  <si>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</si>
  <si>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</si>
  <si>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</si>
  <si>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</si>
  <si>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</si>
  <si>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</si>
  <si>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</si>
  <si>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</si>
  <si>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</si>
  <si>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</si>
  <si>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</si>
  <si>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</si>
  <si>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</si>
  <si>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</si>
  <si>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</si>
  <si>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</si>
  <si>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</si>
  <si>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</si>
  <si>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</si>
  <si>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</si>
  <si>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</si>
  <si>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</si>
  <si>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</si>
  <si>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</si>
  <si>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</si>
  <si>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</si>
  <si>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</si>
  <si>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</si>
  <si>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</si>
  <si>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</si>
  <si>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</si>
  <si>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</si>
  <si>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</si>
  <si>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</si>
  <si>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</si>
  <si>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</si>
  <si>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</si>
  <si>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</si>
  <si>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</si>
  <si>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</si>
  <si>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</si>
  <si>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</si>
  <si>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</si>
  <si>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</si>
  <si>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</si>
  <si>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</si>
  <si>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</si>
  <si>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</si>
  <si>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</si>
  <si>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</si>
  <si>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</si>
  <si>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</si>
  <si>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</si>
  <si>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</si>
  <si>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</si>
  <si>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</si>
  <si>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</si>
  <si>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</si>
  <si>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</si>
  <si>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</si>
  <si>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</si>
  <si>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</si>
  <si>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</si>
  <si>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</si>
  <si>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</si>
  <si>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</si>
  <si>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</si>
  <si>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</si>
  <si>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</si>
  <si>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</si>
  <si>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</si>
  <si>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</si>
  <si>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</si>
  <si>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</si>
  <si>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</si>
  <si>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</si>
  <si>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</si>
  <si>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</si>
  <si>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</si>
  <si>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</si>
  <si>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</si>
  <si>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</si>
  <si>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</si>
  <si>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</si>
  <si>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</si>
  <si>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</si>
  <si>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</si>
  <si>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</si>
  <si>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</si>
  <si>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</si>
  <si>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</si>
  <si>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</si>
  <si>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</si>
  <si>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</si>
  <si>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</si>
  <si>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</si>
  <si>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</si>
  <si>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</si>
  <si>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</si>
  <si>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</si>
  <si>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</si>
  <si>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</si>
  <si>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</si>
  <si>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</si>
  <si>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</si>
  <si>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</si>
  <si>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</si>
  <si>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</si>
  <si>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</si>
  <si>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</si>
  <si>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</si>
  <si>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</si>
  <si>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</si>
  <si>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</si>
  <si>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</si>
  <si>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</si>
  <si>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</si>
  <si>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</si>
  <si>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</si>
  <si>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</si>
  <si>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</si>
  <si>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</si>
  <si>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</si>
  <si>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</si>
  <si>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</si>
  <si>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</si>
  <si>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</si>
  <si>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</si>
  <si>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</si>
  <si>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</si>
  <si>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</si>
  <si>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</si>
  <si>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</si>
  <si>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</si>
  <si>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</si>
  <si>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</si>
  <si>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</si>
  <si>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</si>
  <si>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</si>
  <si>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</si>
  <si>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</si>
  <si>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</si>
  <si>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</si>
  <si>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</si>
  <si>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</si>
  <si>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</si>
  <si>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</si>
  <si>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</si>
  <si>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</si>
  <si>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</si>
  <si>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</si>
  <si>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</si>
  <si>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</si>
  <si>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</si>
  <si>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</si>
  <si>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</si>
  <si>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</si>
  <si>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</si>
  <si>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</si>
  <si>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</si>
  <si>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</si>
  <si>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</si>
  <si>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</si>
  <si>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</si>
  <si>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</si>
  <si>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</si>
  <si>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</si>
  <si>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</si>
  <si>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</si>
  <si>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</si>
  <si>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</si>
  <si>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</si>
  <si>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</si>
  <si>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</si>
  <si>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</si>
  <si>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</si>
  <si>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</si>
  <si>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</si>
  <si>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</si>
  <si>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</si>
  <si>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</si>
  <si>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</si>
  <si>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</si>
  <si>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</si>
  <si>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</si>
  <si>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</si>
  <si>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</si>
  <si>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</si>
  <si>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</si>
  <si>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</si>
  <si>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</si>
  <si>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</si>
  <si>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</si>
  <si>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</si>
  <si>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</si>
  <si>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</si>
  <si>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</si>
  <si>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</si>
  <si>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</si>
  <si>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</si>
  <si>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</si>
  <si>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</si>
  <si>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</si>
  <si>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</si>
  <si>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</si>
  <si>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</si>
  <si>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</si>
  <si>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</si>
  <si>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</si>
  <si>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</si>
  <si>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</si>
  <si>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</si>
  <si>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</si>
  <si>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</si>
  <si>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</si>
  <si>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</si>
  <si>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</si>
  <si>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</si>
  <si>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</si>
  <si>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</si>
  <si>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</si>
  <si>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</si>
  <si>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</si>
  <si>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</si>
  <si>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</si>
  <si>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</si>
  <si>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</si>
  <si>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</si>
  <si>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</si>
  <si>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</si>
  <si>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</si>
  <si>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</si>
  <si>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</si>
  <si>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</si>
  <si>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</si>
  <si>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</si>
  <si>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</si>
  <si>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</si>
  <si>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</si>
  <si>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</si>
  <si>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</si>
  <si>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</si>
  <si>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</si>
  <si>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</si>
  <si>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</si>
  <si>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</si>
  <si>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</si>
  <si>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</si>
  <si>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</si>
  <si>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</si>
  <si>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</si>
  <si>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</si>
  <si>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</si>
  <si>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</si>
  <si>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</si>
  <si>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</si>
  <si>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</si>
  <si>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</si>
  <si>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</si>
  <si>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</si>
  <si>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</si>
  <si>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</si>
  <si>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</si>
  <si>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</si>
  <si>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</si>
  <si>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</si>
  <si>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</si>
  <si>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</si>
  <si>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</si>
  <si>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</si>
  <si>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</si>
  <si>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</si>
  <si>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</si>
  <si>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</si>
  <si>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</si>
  <si>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</si>
  <si>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</si>
  <si>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</si>
  <si>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</si>
  <si>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</si>
  <si>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</si>
  <si>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</si>
  <si>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</si>
  <si>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</si>
  <si>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</si>
  <si>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</si>
  <si>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</si>
  <si>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</si>
  <si>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</si>
  <si>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</si>
  <si>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</si>
  <si>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</si>
  <si>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</si>
  <si>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</si>
  <si>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</si>
  <si>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</si>
  <si>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</si>
  <si>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</si>
  <si>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</si>
  <si>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</si>
  <si>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</si>
  <si>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</si>
  <si>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</si>
  <si>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</si>
  <si>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</si>
  <si>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</si>
  <si>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</si>
  <si>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</si>
  <si>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</si>
  <si>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</si>
  <si>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</si>
  <si>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</si>
  <si>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</si>
  <si>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</si>
  <si>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</si>
  <si>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</si>
  <si>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</si>
  <si>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</si>
  <si>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</si>
  <si>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</si>
  <si>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</si>
  <si>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</si>
  <si>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</si>
  <si>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</si>
  <si>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</si>
  <si>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</si>
  <si>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</si>
  <si>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</si>
  <si>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</si>
  <si>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</si>
  <si>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</si>
  <si>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</si>
  <si>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</si>
  <si>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</si>
  <si>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</si>
  <si>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</si>
  <si>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</si>
  <si>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</si>
  <si>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</si>
  <si>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</si>
  <si>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</si>
  <si>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</si>
  <si>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</si>
  <si>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</si>
  <si>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</si>
  <si>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</si>
  <si>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</si>
  <si>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</si>
  <si>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</si>
  <si>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</si>
  <si>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</si>
  <si>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</si>
  <si>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</si>
  <si>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</si>
  <si>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</si>
  <si>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</si>
  <si>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</si>
  <si>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</si>
  <si>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</si>
  <si>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</si>
  <si>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</si>
  <si>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</si>
  <si>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</si>
  <si>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</si>
  <si>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</si>
  <si>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</si>
  <si>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</si>
  <si>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</si>
  <si>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</si>
  <si>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</si>
  <si>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</si>
  <si>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</si>
  <si>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</si>
  <si>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</si>
  <si>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</si>
  <si>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</si>
  <si>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</si>
  <si>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</si>
  <si>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</si>
  <si>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</si>
  <si>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</si>
  <si>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</si>
  <si>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</si>
  <si>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</si>
  <si>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</si>
  <si>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</si>
  <si>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</si>
  <si>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</si>
  <si>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</si>
  <si>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</si>
  <si>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</si>
  <si>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</si>
  <si>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</si>
  <si>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</si>
  <si>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</si>
  <si>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</si>
  <si>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</si>
  <si>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</si>
  <si>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</si>
  <si>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</si>
  <si>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</si>
  <si>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</si>
  <si>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</si>
  <si>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</si>
  <si>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</si>
  <si>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</si>
  <si>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</si>
  <si>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</si>
  <si>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</si>
  <si>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</si>
  <si>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</si>
  <si>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</si>
  <si>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</si>
  <si>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</si>
  <si>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</si>
  <si>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</si>
  <si>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</si>
  <si>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</si>
  <si>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</si>
  <si>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</si>
  <si>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</si>
  <si>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</si>
  <si>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</si>
  <si>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</si>
  <si>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</si>
  <si>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</si>
  <si>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</si>
  <si>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</si>
  <si>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</si>
  <si>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</si>
  <si>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</si>
  <si>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</si>
  <si>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</si>
  <si>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</si>
  <si>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</si>
  <si>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</si>
  <si>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</si>
  <si>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</si>
  <si>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</si>
  <si>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</si>
  <si>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</si>
  <si>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</si>
  <si>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</si>
  <si>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</si>
  <si>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</si>
  <si>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</si>
  <si>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</si>
  <si>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</si>
  <si>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</si>
  <si>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</si>
  <si>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</si>
  <si>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</si>
  <si>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</si>
  <si>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</si>
  <si>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</si>
  <si>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</si>
  <si>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</si>
  <si>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</si>
  <si>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</si>
  <si>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</si>
  <si>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</si>
  <si>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</si>
  <si>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</si>
  <si>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</si>
  <si>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</si>
  <si>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</si>
  <si>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</si>
  <si>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</si>
  <si>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</si>
  <si>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</si>
  <si>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</si>
  <si>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</si>
  <si>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</si>
  <si>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</si>
  <si>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</si>
  <si>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</si>
  <si>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</si>
  <si>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</si>
  <si>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</si>
  <si>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</si>
  <si>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</si>
  <si>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</si>
  <si>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</si>
  <si>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</si>
  <si>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</si>
  <si>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</si>
  <si>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</si>
  <si>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</si>
  <si>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</si>
  <si>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</si>
  <si>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</si>
  <si>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</si>
  <si>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</si>
  <si>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</si>
  <si>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</si>
  <si>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</si>
  <si>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</si>
  <si>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</si>
  <si>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</si>
  <si>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</si>
  <si>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</si>
  <si>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</si>
  <si>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</si>
  <si>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</si>
  <si>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</si>
  <si>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</si>
  <si>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</si>
  <si>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</si>
  <si>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</si>
  <si>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</si>
  <si>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</si>
  <si>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</si>
  <si>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</si>
  <si>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</si>
  <si>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</si>
  <si>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</si>
  <si>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</si>
  <si>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</si>
  <si>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</si>
  <si>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</si>
  <si>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</si>
  <si>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</si>
  <si>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</si>
  <si>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</si>
  <si>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</si>
  <si>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</si>
  <si>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</si>
  <si>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</si>
  <si>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</si>
  <si>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</si>
  <si>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</si>
  <si>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</si>
  <si>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</si>
  <si>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</si>
  <si>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</si>
  <si>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</si>
  <si>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</si>
  <si>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</si>
  <si>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</si>
  <si>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</si>
  <si>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</si>
  <si>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</si>
  <si>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</si>
  <si>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</si>
  <si>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</si>
  <si>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</si>
  <si>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</si>
  <si>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</si>
  <si>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</si>
  <si>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</si>
  <si>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</si>
  <si>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</si>
  <si>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</si>
  <si>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</si>
  <si>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</si>
  <si>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</si>
  <si>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</si>
  <si>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</si>
  <si>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</si>
  <si>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</si>
  <si>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</si>
  <si>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</si>
  <si>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</si>
  <si>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</si>
  <si>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</si>
  <si>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</si>
  <si>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</si>
  <si>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</si>
  <si>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</si>
  <si>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</si>
  <si>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</si>
  <si>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</si>
  <si>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</si>
  <si>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</si>
  <si>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</si>
  <si>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</si>
  <si>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</si>
  <si>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</si>
  <si>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</si>
  <si>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</si>
  <si>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</si>
  <si>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</si>
  <si>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</si>
  <si>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</si>
  <si>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</si>
  <si>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</si>
  <si>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</si>
  <si>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</si>
  <si>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</si>
  <si>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</si>
  <si>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</si>
  <si>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</si>
  <si>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</si>
  <si>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</si>
  <si>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</si>
  <si>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</si>
  <si>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</si>
  <si>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</si>
  <si>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</si>
  <si>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</si>
  <si>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</si>
  <si>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</si>
  <si>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</si>
  <si>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</si>
  <si>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</si>
  <si>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</si>
  <si>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</si>
  <si>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</si>
  <si>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</si>
  <si>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</si>
  <si>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</si>
  <si>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</si>
  <si>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</si>
  <si>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</si>
  <si>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</si>
  <si>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</si>
  <si>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</si>
  <si>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</si>
  <si>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</si>
  <si>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</si>
  <si>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</si>
  <si>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</si>
  <si>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</si>
  <si>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</si>
  <si>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</si>
  <si>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</si>
  <si>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</si>
  <si>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</si>
  <si>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</si>
  <si>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</si>
  <si>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</si>
  <si>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</si>
  <si>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</si>
  <si>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</si>
  <si>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</si>
  <si>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</si>
  <si>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</si>
  <si>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</si>
  <si>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</si>
  <si>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</si>
  <si>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</si>
  <si>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</si>
  <si>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</si>
  <si>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</si>
  <si>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</si>
  <si>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</si>
  <si>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</si>
  <si>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</si>
  <si>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</si>
  <si>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</si>
  <si>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</si>
  <si>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</si>
  <si>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</si>
  <si>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</si>
  <si>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</si>
  <si>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</si>
  <si>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</si>
  <si>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</si>
  <si>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</si>
  <si>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</si>
  <si>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</si>
  <si>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</si>
  <si>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</si>
  <si>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</si>
  <si>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</si>
  <si>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</si>
  <si>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</si>
  <si>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</si>
  <si>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</si>
  <si>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</si>
  <si>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</si>
  <si>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</si>
  <si>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</si>
  <si>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</si>
  <si>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</si>
  <si>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</si>
  <si>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</si>
  <si>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</si>
  <si>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</si>
  <si>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</si>
  <si>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</si>
  <si>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</si>
  <si>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</si>
  <si>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</si>
  <si>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</si>
  <si>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</si>
  <si>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</si>
  <si>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</si>
  <si>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</si>
  <si>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</si>
  <si>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</si>
  <si>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</si>
  <si>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</si>
  <si>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</si>
  <si>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</si>
  <si>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</si>
  <si>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</si>
  <si>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</si>
  <si>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</si>
  <si>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</si>
  <si>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</si>
  <si>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</si>
  <si>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</si>
  <si>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</si>
  <si>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</si>
  <si>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</si>
  <si>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</si>
  <si>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</si>
  <si>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</si>
  <si>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</si>
  <si>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</si>
  <si>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</si>
  <si>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</si>
  <si>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</si>
  <si>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</si>
  <si>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</si>
  <si>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</si>
  <si>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</si>
  <si>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</si>
  <si>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</si>
  <si>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</si>
  <si>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</si>
  <si>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</si>
  <si>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</si>
  <si>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</si>
  <si>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</si>
  <si>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</si>
  <si>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</si>
  <si>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</si>
  <si>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</si>
  <si>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</si>
  <si>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</si>
  <si>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</si>
  <si>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</si>
  <si>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</si>
  <si>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</si>
  <si>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</si>
  <si>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</si>
  <si>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</si>
  <si>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</si>
  <si>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</si>
  <si>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</si>
  <si>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</si>
  <si>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</si>
  <si>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</si>
  <si>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</si>
  <si>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</si>
  <si>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</si>
  <si>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</si>
  <si>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</si>
  <si>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</si>
  <si>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</si>
  <si>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</si>
  <si>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</si>
  <si>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</si>
  <si>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</si>
  <si>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</si>
  <si>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</si>
  <si>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</si>
  <si>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</si>
  <si>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</si>
  <si>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</si>
  <si>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</si>
  <si>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</si>
  <si>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</si>
  <si>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</si>
  <si>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</si>
  <si>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</si>
  <si>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</si>
  <si>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</si>
  <si>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</si>
  <si>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</si>
  <si>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</si>
  <si>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</si>
  <si>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</si>
  <si>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</si>
  <si>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</si>
  <si>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</si>
  <si>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</si>
  <si>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</si>
  <si>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</si>
  <si>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</si>
  <si>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</si>
  <si>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</si>
  <si>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</si>
  <si>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</si>
  <si>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</si>
  <si>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</si>
  <si>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</si>
  <si>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</si>
  <si>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</si>
  <si>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</si>
  <si>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</si>
  <si>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</si>
  <si>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</si>
  <si>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</si>
  <si>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</si>
  <si>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</si>
  <si>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</si>
  <si>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</si>
  <si>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</si>
  <si>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</si>
  <si>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</si>
  <si>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</si>
  <si>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</si>
  <si>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</si>
  <si>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</si>
  <si>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</si>
  <si>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</si>
  <si>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</si>
  <si>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</si>
  <si>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</si>
  <si>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</si>
  <si>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</si>
  <si>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</si>
  <si>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</si>
  <si>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</si>
  <si>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</si>
  <si>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</si>
  <si>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</si>
  <si>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</si>
  <si>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</si>
  <si>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</si>
  <si>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</si>
  <si>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</si>
  <si>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</si>
  <si>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</si>
  <si>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</si>
  <si>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</si>
  <si>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</si>
  <si>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</si>
  <si>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</si>
  <si>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</si>
  <si>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</si>
  <si>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</si>
  <si>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</si>
  <si>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</si>
  <si>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</si>
  <si>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</si>
  <si>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</si>
  <si>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</si>
  <si>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</si>
  <si>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</si>
  <si>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</si>
  <si>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</si>
  <si>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</si>
  <si>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</si>
  <si>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</si>
  <si>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</si>
  <si>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</si>
  <si>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</si>
  <si>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</si>
  <si>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</si>
  <si>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</si>
  <si>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</si>
  <si>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</si>
  <si>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</si>
  <si>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</si>
  <si>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</si>
  <si>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</si>
  <si>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</si>
  <si>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</si>
  <si>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</si>
  <si>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</si>
  <si>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</si>
  <si>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</si>
  <si>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</si>
  <si>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</si>
  <si>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</si>
  <si>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</si>
  <si>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</si>
  <si>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</si>
  <si>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</si>
  <si>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</si>
  <si>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</si>
  <si>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</si>
  <si>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</si>
  <si>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</si>
  <si>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</si>
  <si>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</si>
  <si>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</si>
  <si>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</si>
  <si>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</si>
  <si>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</si>
  <si>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</si>
  <si>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</si>
  <si>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</si>
  <si>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</si>
  <si>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</si>
  <si>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</si>
  <si>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</si>
  <si>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</si>
  <si>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</si>
  <si>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</si>
  <si>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</si>
  <si>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</si>
  <si>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</si>
  <si>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</si>
  <si>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</si>
  <si>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</si>
  <si>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</si>
  <si>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</si>
  <si>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</si>
  <si>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</si>
  <si>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</si>
  <si>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</si>
  <si>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</si>
  <si>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</si>
  <si>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</si>
  <si>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</si>
  <si>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</si>
  <si>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</si>
  <si>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</si>
  <si>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</si>
  <si>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</si>
  <si>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</si>
  <si>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</si>
  <si>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</si>
  <si>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</si>
  <si>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</si>
  <si>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</si>
  <si>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</si>
  <si>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</si>
  <si>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</si>
  <si>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</si>
  <si>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</si>
  <si>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</si>
  <si>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</si>
  <si>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</si>
  <si>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</si>
  <si>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</si>
  <si>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</si>
  <si>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</si>
  <si>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</si>
  <si>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</si>
  <si>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</si>
  <si>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</si>
  <si>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</si>
  <si>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</si>
  <si>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</si>
  <si>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</si>
  <si>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</si>
  <si>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</si>
  <si>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</si>
  <si>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</si>
  <si>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</si>
  <si>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</si>
  <si>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</si>
  <si>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</si>
  <si>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</si>
  <si>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</si>
  <si>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</si>
  <si>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</si>
  <si>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</si>
  <si>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</si>
  <si>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</si>
  <si>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</si>
  <si>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</si>
  <si>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</si>
  <si>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</si>
  <si>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</si>
  <si>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</si>
  <si>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</si>
  <si>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</si>
  <si>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</si>
  <si>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</si>
  <si>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</si>
  <si>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</si>
  <si>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</si>
  <si>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</si>
  <si>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</si>
  <si>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</si>
  <si>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</si>
  <si>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</si>
  <si>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</si>
  <si>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</si>
  <si>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</si>
  <si>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</si>
  <si>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</si>
  <si>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</si>
  <si>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</si>
  <si>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</si>
  <si>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</si>
  <si>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</si>
  <si>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</si>
  <si>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</si>
  <si>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</si>
  <si>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</si>
  <si>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</si>
  <si>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</si>
  <si>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</si>
  <si>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</si>
  <si>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</si>
  <si>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</si>
  <si>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</si>
  <si>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</si>
  <si>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</si>
  <si>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</si>
  <si>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</si>
  <si>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</si>
  <si>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</si>
  <si>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</si>
  <si>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</si>
  <si>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</si>
  <si>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</si>
  <si>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</si>
  <si>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</si>
  <si>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</si>
  <si>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</si>
  <si>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</si>
  <si>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</si>
  <si>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</si>
  <si>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</si>
  <si>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</si>
  <si>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</si>
  <si>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</si>
  <si>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</si>
  <si>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</si>
  <si>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</si>
  <si>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</si>
  <si>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</si>
  <si>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</si>
  <si>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</si>
  <si>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</si>
  <si>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</si>
  <si>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</si>
  <si>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</si>
  <si>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</si>
  <si>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</si>
  <si>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</si>
  <si>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</si>
  <si>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</si>
  <si>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</si>
  <si>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</si>
  <si>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</si>
  <si>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</si>
  <si>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</si>
  <si>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</si>
  <si>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</si>
  <si>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</si>
  <si>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</si>
  <si>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</si>
  <si>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</si>
  <si>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</si>
  <si>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</si>
  <si>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</si>
  <si>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</si>
  <si>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</si>
  <si>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</si>
  <si>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</si>
  <si>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</si>
  <si>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</si>
  <si>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</si>
  <si>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</si>
  <si>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</si>
  <si>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</si>
  <si>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</si>
  <si>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</si>
  <si>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</si>
  <si>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</si>
  <si>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</si>
  <si>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</si>
  <si>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</si>
  <si>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</si>
  <si>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</si>
  <si>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</si>
  <si>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</si>
  <si>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</si>
  <si>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</si>
  <si>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</si>
  <si>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</si>
  <si>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</si>
  <si>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</si>
  <si>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</si>
  <si>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</si>
  <si>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</si>
  <si>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</si>
  <si>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</si>
  <si>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</si>
  <si>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</si>
  <si>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</si>
  <si>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</si>
  <si>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</si>
  <si>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</si>
  <si>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</si>
  <si>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</si>
  <si>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</si>
  <si>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</si>
  <si>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</si>
  <si>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</si>
  <si>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</si>
  <si>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</si>
  <si>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</si>
  <si>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</si>
  <si>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</si>
  <si>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</si>
  <si>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</si>
  <si>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</si>
  <si>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</si>
  <si>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</si>
  <si>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</si>
  <si>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</si>
  <si>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</si>
  <si>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</si>
  <si>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</si>
  <si>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</si>
  <si>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</si>
  <si>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</si>
  <si>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</si>
  <si>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</si>
  <si>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</si>
  <si>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</si>
  <si>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</si>
  <si>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</si>
  <si>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</si>
  <si>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</si>
  <si>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</si>
  <si>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</si>
  <si>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</si>
  <si>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</si>
  <si>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</si>
  <si>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</si>
  <si>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</si>
  <si>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</si>
  <si>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</si>
  <si>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</si>
  <si>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</si>
  <si>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</si>
  <si>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</si>
  <si>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</si>
  <si>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</si>
  <si>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</si>
  <si>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</si>
  <si>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</si>
  <si>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</si>
  <si>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</si>
  <si>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</si>
  <si>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</si>
  <si>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</si>
  <si>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</si>
  <si>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</si>
  <si>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</si>
  <si>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</si>
  <si>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</si>
  <si>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</si>
  <si>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</si>
  <si>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</si>
  <si>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</si>
  <si>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</si>
  <si>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</si>
  <si>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</si>
  <si>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</si>
  <si>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</si>
  <si>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</si>
  <si>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</si>
  <si>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</si>
  <si>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</si>
  <si>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</si>
  <si>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</si>
  <si>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</si>
  <si>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</si>
  <si>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</si>
  <si>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</si>
  <si>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</si>
  <si>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</si>
  <si>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</si>
  <si>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</si>
  <si>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</si>
  <si>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</si>
  <si>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</si>
  <si>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</si>
  <si>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</si>
  <si>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</si>
  <si>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</si>
  <si>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</si>
  <si>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</si>
  <si>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</si>
  <si>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</si>
  <si>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</si>
  <si>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</si>
  <si>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</si>
  <si>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</si>
  <si>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</si>
  <si>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</si>
  <si>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</si>
  <si>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</si>
  <si>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</si>
  <si>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</si>
  <si>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</si>
  <si>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</si>
  <si>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</si>
  <si>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</si>
  <si>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</si>
  <si>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</si>
  <si>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</si>
  <si>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</si>
  <si>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</si>
  <si>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</si>
  <si>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</si>
  <si>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</si>
  <si>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</si>
  <si>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</si>
  <si>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</si>
  <si>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</si>
  <si>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</si>
  <si>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</si>
  <si>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</si>
  <si>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</si>
  <si>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</si>
  <si>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</si>
  <si>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</si>
  <si>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</si>
  <si>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</si>
  <si>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</si>
  <si>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</si>
  <si>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</si>
  <si>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</si>
  <si>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</si>
  <si>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</si>
  <si>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</si>
  <si>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</si>
  <si>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</si>
  <si>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</si>
  <si>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</si>
  <si>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</si>
  <si>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</si>
  <si>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</si>
  <si>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</si>
  <si>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</si>
  <si>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</si>
  <si>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</si>
  <si>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</si>
  <si>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</si>
  <si>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</si>
  <si>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</si>
  <si>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</si>
  <si>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</si>
  <si>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</si>
  <si>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</si>
  <si>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</si>
  <si>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</si>
  <si>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</si>
  <si>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</si>
  <si>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</si>
  <si>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</si>
  <si>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</si>
  <si>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</si>
  <si>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</si>
  <si>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</si>
  <si>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</si>
  <si>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</si>
  <si>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</si>
  <si>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</si>
  <si>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</si>
  <si>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</si>
  <si>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</si>
  <si>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</si>
  <si>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</si>
  <si>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</si>
  <si>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</si>
  <si>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</si>
  <si>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</si>
  <si>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</si>
  <si>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</si>
  <si>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</si>
  <si>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</si>
  <si>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</si>
  <si>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</si>
  <si>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</si>
  <si>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</si>
  <si>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</si>
  <si>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</si>
  <si>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</si>
  <si>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</si>
  <si>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</si>
  <si>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</si>
  <si>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</si>
  <si>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</si>
  <si>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</si>
  <si>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</si>
  <si>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</si>
  <si>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</si>
  <si>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</si>
  <si>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</si>
  <si>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</si>
  <si>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</si>
  <si>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</si>
  <si>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</si>
  <si>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</si>
  <si>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</si>
  <si>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</si>
  <si>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</si>
  <si>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</si>
  <si>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</si>
  <si>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</si>
  <si>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</si>
  <si>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</si>
  <si>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</si>
  <si>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</si>
  <si>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</si>
  <si>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</si>
  <si>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</si>
  <si>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</si>
  <si>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</si>
  <si>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</si>
  <si>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</si>
  <si>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</si>
  <si>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</si>
  <si>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</si>
  <si>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</si>
  <si>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</si>
  <si>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</si>
  <si>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</si>
  <si>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</si>
  <si>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</si>
  <si>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</si>
  <si>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</si>
  <si>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</si>
  <si>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</si>
  <si>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</si>
  <si>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</si>
  <si>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</si>
  <si>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</si>
  <si>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</si>
  <si>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</si>
  <si>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</si>
  <si>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</si>
  <si>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</si>
  <si>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</si>
  <si>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</si>
  <si>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</si>
  <si>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</si>
  <si>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</si>
  <si>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</si>
  <si>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</si>
  <si>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</si>
  <si>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</si>
  <si>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</si>
  <si>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</si>
  <si>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</si>
  <si>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</si>
  <si>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</si>
  <si>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</si>
  <si>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</si>
  <si>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</si>
  <si>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</si>
  <si>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</si>
  <si>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</si>
  <si>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</si>
  <si>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</si>
  <si>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</si>
  <si>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</si>
  <si>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</si>
  <si>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</si>
  <si>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</si>
  <si>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</si>
  <si>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</si>
  <si>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</si>
  <si>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</si>
  <si>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</si>
  <si>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</si>
  <si>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</si>
  <si>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</si>
  <si>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</si>
  <si>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</si>
  <si>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</si>
  <si>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</si>
  <si>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</si>
  <si>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</si>
  <si>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</si>
  <si>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</si>
  <si>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</si>
  <si>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</si>
  <si>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</si>
  <si>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</si>
  <si>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</si>
  <si>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</si>
  <si>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</si>
  <si>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</si>
  <si>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</si>
  <si>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</si>
  <si>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</si>
  <si>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</si>
  <si>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</si>
  <si>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</si>
  <si>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</si>
  <si>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</si>
  <si>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</si>
  <si>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</si>
  <si>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</si>
  <si>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</si>
  <si>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</si>
  <si>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</si>
  <si>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</si>
  <si>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</si>
  <si>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</si>
  <si>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</si>
  <si>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</si>
  <si>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</si>
  <si>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</si>
  <si>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</si>
  <si>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</si>
  <si>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</si>
  <si>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</si>
  <si>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</si>
  <si>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</si>
  <si>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</si>
  <si>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</si>
  <si>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</si>
  <si>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</si>
  <si>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</si>
  <si>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</si>
  <si>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</si>
  <si>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</si>
  <si>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</si>
  <si>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</si>
  <si>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</si>
  <si>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</si>
  <si>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</si>
  <si>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</si>
  <si>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</si>
  <si>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</si>
  <si>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</si>
  <si>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</si>
  <si>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</si>
  <si>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</si>
  <si>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</si>
  <si>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</si>
  <si>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</si>
  <si>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</si>
  <si>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</si>
  <si>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</si>
  <si>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</si>
  <si>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</si>
  <si>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</si>
  <si>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</si>
  <si>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</si>
  <si>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</si>
  <si>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</si>
  <si>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</si>
  <si>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</si>
  <si>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</si>
  <si>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</si>
  <si>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</si>
  <si>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</si>
  <si>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</si>
  <si>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</si>
  <si>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</si>
  <si>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</si>
  <si>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</si>
  <si>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</si>
  <si>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</si>
  <si>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</si>
  <si>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</si>
  <si>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</si>
  <si>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</si>
  <si>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</si>
  <si>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</si>
  <si>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</si>
  <si>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</si>
  <si>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</si>
  <si>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</si>
  <si>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</si>
  <si>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</si>
  <si>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</si>
  <si>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</si>
  <si>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</si>
  <si>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</si>
  <si>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</si>
  <si>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</si>
  <si>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</si>
  <si>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</si>
  <si>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</si>
  <si>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</si>
  <si>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</si>
  <si>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</si>
  <si>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</si>
  <si>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</si>
  <si>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</si>
  <si>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</si>
  <si>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</si>
  <si>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</si>
  <si>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</si>
  <si>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</si>
  <si>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</si>
  <si>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</si>
  <si>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</si>
  <si>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</si>
  <si>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</si>
  <si>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</si>
  <si>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</si>
  <si>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</si>
  <si>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</si>
  <si>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</si>
  <si>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</si>
  <si>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</si>
  <si>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</si>
  <si>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</si>
  <si>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</si>
  <si>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</si>
  <si>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</si>
  <si>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</si>
  <si>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</si>
  <si>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</si>
  <si>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</si>
  <si>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</si>
  <si>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</si>
  <si>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</si>
  <si>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</si>
  <si>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</si>
  <si>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</si>
  <si>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</si>
  <si>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</si>
  <si>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</si>
  <si>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</si>
  <si>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</si>
  <si>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</si>
  <si>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</si>
  <si>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</si>
  <si>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</si>
  <si>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</si>
  <si>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</si>
  <si>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</si>
  <si>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</si>
  <si>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</si>
  <si>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</si>
  <si>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</si>
  <si>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</si>
  <si>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</si>
  <si>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</si>
  <si>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</si>
  <si>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</si>
  <si>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</si>
  <si>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</si>
  <si>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</si>
  <si>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</si>
  <si>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</si>
  <si>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</si>
  <si>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</si>
  <si>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</si>
  <si>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</si>
  <si>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</si>
  <si>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</si>
  <si>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</si>
  <si>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</si>
  <si>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</si>
  <si>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</si>
  <si>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</si>
  <si>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</si>
  <si>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</si>
  <si>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</si>
  <si>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</si>
  <si>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</si>
  <si>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</si>
  <si>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</si>
  <si>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</si>
  <si>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</si>
  <si>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</si>
  <si>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</si>
  <si>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</si>
  <si>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</si>
  <si>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</si>
  <si>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</si>
  <si>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</si>
  <si>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</si>
  <si>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</si>
  <si>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</si>
  <si>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</si>
  <si>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</si>
  <si>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</si>
  <si>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</si>
  <si>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</si>
  <si>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</si>
  <si>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</si>
  <si>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</si>
  <si>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</si>
  <si>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</si>
  <si>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</si>
  <si>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</si>
  <si>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</si>
  <si>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</si>
  <si>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</si>
  <si>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</si>
  <si>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</si>
  <si>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</si>
  <si>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</si>
  <si>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</si>
  <si>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</si>
  <si>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</si>
  <si>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</si>
  <si>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</si>
  <si>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</si>
  <si>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</si>
  <si>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</si>
  <si>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</si>
  <si>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</si>
  <si>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</si>
  <si>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</si>
  <si>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</si>
  <si>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</si>
  <si>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</si>
  <si>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</si>
  <si>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</si>
  <si>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</si>
  <si>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</si>
  <si>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</si>
  <si>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</si>
  <si>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</si>
  <si>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</si>
  <si>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</si>
  <si>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</si>
  <si>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</si>
  <si>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</si>
  <si>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</si>
  <si>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</si>
  <si>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</si>
  <si>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</si>
  <si>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</si>
  <si>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</si>
  <si>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</si>
  <si>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</si>
  <si>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</si>
  <si>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</si>
  <si>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</si>
  <si>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</si>
  <si>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</si>
  <si>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</si>
  <si>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</si>
  <si>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</si>
  <si>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</si>
  <si>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</si>
  <si>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</si>
  <si>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</si>
  <si>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</si>
  <si>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</si>
  <si>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</si>
  <si>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</si>
  <si>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</si>
  <si>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</si>
  <si>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</si>
  <si>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</si>
  <si>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</si>
  <si>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</si>
  <si>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</si>
  <si>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</si>
  <si>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</si>
  <si>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</si>
  <si>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</si>
  <si>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</si>
  <si>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</si>
  <si>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</si>
  <si>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</si>
  <si>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</si>
  <si>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</si>
  <si>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</si>
  <si>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</si>
  <si>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</si>
  <si>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</si>
  <si>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</si>
  <si>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</si>
  <si>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</si>
  <si>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</si>
  <si>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</si>
  <si>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</si>
  <si>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</si>
  <si>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</si>
  <si>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</si>
  <si>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</si>
  <si>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</si>
  <si>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</si>
  <si>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</si>
  <si>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</si>
  <si>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</si>
  <si>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</si>
  <si>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</si>
  <si>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</si>
  <si>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</si>
  <si>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</si>
  <si>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</si>
  <si>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</si>
  <si>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</si>
  <si>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</si>
  <si>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</si>
  <si>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</si>
  <si>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</si>
  <si>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</si>
  <si>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</si>
  <si>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</si>
  <si>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</si>
  <si>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</si>
  <si>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</si>
  <si>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</si>
  <si>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</si>
  <si>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</si>
  <si>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</si>
  <si>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</si>
  <si>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</si>
  <si>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</si>
  <si>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</si>
  <si>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</si>
  <si>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</si>
  <si>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</si>
  <si>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</si>
  <si>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</si>
  <si>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</si>
  <si>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</si>
  <si>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</si>
  <si>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</si>
  <si>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</si>
  <si>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</si>
  <si>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</si>
  <si>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</si>
  <si>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</si>
  <si>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</si>
  <si>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</si>
  <si>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</si>
  <si>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</si>
  <si>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</si>
  <si>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</si>
  <si>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</si>
  <si>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</si>
  <si>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</si>
  <si>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</si>
  <si>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</si>
  <si>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</si>
  <si>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</si>
  <si>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</si>
  <si>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</si>
  <si>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</si>
  <si>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</si>
  <si>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</si>
  <si>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</si>
  <si>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</si>
  <si>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</si>
  <si>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</si>
  <si>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</si>
  <si>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</si>
  <si>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</si>
  <si>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</si>
  <si>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</si>
  <si>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</si>
  <si>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</si>
  <si>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</si>
  <si>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</si>
  <si>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</si>
  <si>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</si>
  <si>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</si>
  <si>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</si>
  <si>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</si>
  <si>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</si>
  <si>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</si>
  <si>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</si>
  <si>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</si>
  <si>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</si>
  <si>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</si>
  <si>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</si>
  <si>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</si>
  <si>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</si>
  <si>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</si>
  <si>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</si>
  <si>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</si>
  <si>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</si>
  <si>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</si>
  <si>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</si>
  <si>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</si>
  <si>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</si>
  <si>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</si>
  <si>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</si>
  <si>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</si>
  <si>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</si>
  <si>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</si>
  <si>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</si>
  <si>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</si>
  <si>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</si>
  <si>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</si>
  <si>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</si>
  <si>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</si>
  <si>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</si>
  <si>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</si>
  <si>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</si>
  <si>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</si>
  <si>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</si>
  <si>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</si>
  <si>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</si>
  <si>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</si>
  <si>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</si>
  <si>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</si>
  <si>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</si>
  <si>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</si>
  <si>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</si>
  <si>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</si>
  <si>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</si>
  <si>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</si>
  <si>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</si>
  <si>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</si>
  <si>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</si>
  <si>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</si>
  <si>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</si>
  <si>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</si>
  <si>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</si>
  <si>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</si>
  <si>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</si>
  <si>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</si>
  <si>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</si>
  <si>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</si>
  <si>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</si>
  <si>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</si>
  <si>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</si>
  <si>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</si>
  <si>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</si>
  <si>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</si>
  <si>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</si>
  <si>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</si>
  <si>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</si>
  <si>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</si>
  <si>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</si>
  <si>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</si>
  <si>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</si>
  <si>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</si>
  <si>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</si>
  <si>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</si>
  <si>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</si>
  <si>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</si>
  <si>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</si>
  <si>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</si>
  <si>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</si>
  <si>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</si>
  <si>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</si>
  <si>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</si>
  <si>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</si>
  <si>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</si>
  <si>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</si>
  <si>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</si>
  <si>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</si>
  <si>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</si>
  <si>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</si>
  <si>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</si>
  <si>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</si>
  <si>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</si>
  <si>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</si>
  <si>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</si>
  <si>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</si>
  <si>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</si>
  <si>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</si>
  <si>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</si>
  <si>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</si>
  <si>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</si>
  <si>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</si>
  <si>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</si>
  <si>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</si>
  <si>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</si>
  <si>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</si>
  <si>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</si>
  <si>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</si>
  <si>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</si>
  <si>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</si>
  <si>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</si>
  <si>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</si>
  <si>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</si>
  <si>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</si>
  <si>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</si>
  <si>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</si>
  <si>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</si>
  <si>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</si>
  <si>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</si>
  <si>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</si>
  <si>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</si>
  <si>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</si>
  <si>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</si>
  <si>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</si>
  <si>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</si>
  <si>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</si>
  <si>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</si>
  <si>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</si>
  <si>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</si>
  <si>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</si>
  <si>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</si>
  <si>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</si>
  <si>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</si>
  <si>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</si>
  <si>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</si>
  <si>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</si>
  <si>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</si>
  <si>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</si>
  <si>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</si>
  <si>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</si>
  <si>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</si>
  <si>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</si>
  <si>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</si>
  <si>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</si>
  <si>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</si>
  <si>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</si>
  <si>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</si>
  <si>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</si>
  <si>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</si>
  <si>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</si>
  <si>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</si>
  <si>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</si>
  <si>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</si>
  <si>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</si>
  <si>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</si>
  <si>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</si>
  <si>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</si>
  <si>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</si>
  <si>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</si>
  <si>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</si>
  <si>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</si>
  <si>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</si>
  <si>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</si>
  <si>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</si>
  <si>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</si>
  <si>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</si>
  <si>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</si>
  <si>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</si>
  <si>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</si>
  <si>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</si>
  <si>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</si>
  <si>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</si>
  <si>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</si>
  <si>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</si>
  <si>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</si>
  <si>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</si>
  <si>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</si>
  <si>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</si>
  <si>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</si>
  <si>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</si>
  <si>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</si>
  <si>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</si>
  <si>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</si>
  <si>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</si>
  <si>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</si>
  <si>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</si>
  <si>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</si>
  <si>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</si>
  <si>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</si>
  <si>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</si>
  <si>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</si>
  <si>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</si>
  <si>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</si>
  <si>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</si>
  <si>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</si>
  <si>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</si>
  <si>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</si>
  <si>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</si>
  <si>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</si>
  <si>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</si>
  <si>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</si>
  <si>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</si>
  <si>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</si>
  <si>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</si>
  <si>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</si>
  <si>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</si>
  <si>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</si>
  <si>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</si>
  <si>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</si>
  <si>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</si>
  <si>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</si>
  <si>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</si>
  <si>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</si>
  <si>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</si>
  <si>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</si>
  <si>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</si>
  <si>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</si>
  <si>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</si>
  <si>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</si>
  <si>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</si>
  <si>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</si>
  <si>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</si>
  <si>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</si>
  <si>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</si>
  <si>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</si>
  <si>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</si>
  <si>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</si>
  <si>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</si>
  <si>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</si>
  <si>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</si>
  <si>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</si>
  <si>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</si>
  <si>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</si>
  <si>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</si>
  <si>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</si>
  <si>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</si>
  <si>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</si>
  <si>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</si>
  <si>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</si>
  <si>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</si>
  <si>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</si>
  <si>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</si>
  <si>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</si>
  <si>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</si>
  <si>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</si>
  <si>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</si>
  <si>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</si>
  <si>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</si>
  <si>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</si>
  <si>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</si>
  <si>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</si>
  <si>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</si>
  <si>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</si>
  <si>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</si>
  <si>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</si>
  <si>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</si>
  <si>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</si>
  <si>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</si>
  <si>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</si>
  <si>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</si>
  <si>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</si>
  <si>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</si>
  <si>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</si>
  <si>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</si>
  <si>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</si>
  <si>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</si>
  <si>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</si>
  <si>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</si>
  <si>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</si>
  <si>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</si>
  <si>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</si>
  <si>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</si>
  <si>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</si>
  <si>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</si>
  <si>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</si>
  <si>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</si>
  <si>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</si>
  <si>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</si>
  <si>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</si>
  <si>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</si>
  <si>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</si>
  <si>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</si>
  <si>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</si>
  <si>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</si>
  <si>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</si>
  <si>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</si>
  <si>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</si>
  <si>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</si>
  <si>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</si>
  <si>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</si>
  <si>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</si>
  <si>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</si>
  <si>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</si>
  <si>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</si>
  <si>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</si>
  <si>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</si>
  <si>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</si>
  <si>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</si>
  <si>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</si>
  <si>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</si>
  <si>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</si>
  <si>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</si>
  <si>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</si>
  <si>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</si>
  <si>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</si>
  <si>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</si>
  <si>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</si>
  <si>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</si>
  <si>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</si>
  <si>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</si>
  <si>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</si>
  <si>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</si>
  <si>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</si>
  <si>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</si>
  <si>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</si>
  <si>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</si>
  <si>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</si>
  <si>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</si>
  <si>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</si>
  <si>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</si>
  <si>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</si>
  <si>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</si>
  <si>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</si>
  <si>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</si>
  <si>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</si>
  <si>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</si>
  <si>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</si>
  <si>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</si>
  <si>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</si>
  <si>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</si>
  <si>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</si>
  <si>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</si>
  <si>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</si>
  <si>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</si>
  <si>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</si>
  <si>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</si>
  <si>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</si>
  <si>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</si>
  <si>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</si>
  <si>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</si>
  <si>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</si>
  <si>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</si>
  <si>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</si>
  <si>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</si>
  <si>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</si>
  <si>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</si>
  <si>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</si>
  <si>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</si>
  <si>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</si>
  <si>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</si>
  <si>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</si>
  <si>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</si>
  <si>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</si>
  <si>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</si>
  <si>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</si>
  <si>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</si>
  <si>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</si>
  <si>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</si>
  <si>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</si>
  <si>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</si>
  <si>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</si>
  <si>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</si>
  <si>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</si>
  <si>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</si>
  <si>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</si>
  <si>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</si>
  <si>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</si>
  <si>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</si>
  <si>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</si>
  <si>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</si>
  <si>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</si>
  <si>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</si>
  <si>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</si>
  <si>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</si>
  <si>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</si>
  <si>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</si>
  <si>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</si>
  <si>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</si>
  <si>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</si>
  <si>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</si>
  <si>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</si>
  <si>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</si>
  <si>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</si>
  <si>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</si>
  <si>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</si>
  <si>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</si>
  <si>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</si>
  <si>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</si>
  <si>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</si>
  <si>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</si>
  <si>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</si>
  <si>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</si>
  <si>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</si>
  <si>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</si>
  <si>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</si>
  <si>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</si>
  <si>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</si>
  <si>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</si>
  <si>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</si>
  <si>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</si>
  <si>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</si>
  <si>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</si>
  <si>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</si>
  <si>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</si>
  <si>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</si>
  <si>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</si>
  <si>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</si>
  <si>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</si>
  <si>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</si>
  <si>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</si>
  <si>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</si>
  <si>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</si>
  <si>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</si>
  <si>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</si>
  <si>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</si>
  <si>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</si>
  <si>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</si>
  <si>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</si>
  <si>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</si>
  <si>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</si>
  <si>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</si>
  <si>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</si>
  <si>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</si>
  <si>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</si>
  <si>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</si>
  <si>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</si>
  <si>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</si>
  <si>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</si>
  <si>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</si>
  <si>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</si>
  <si>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</si>
  <si>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</si>
  <si>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</si>
  <si>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</si>
  <si>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</si>
  <si>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</si>
  <si>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</si>
  <si>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</si>
  <si>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</si>
  <si>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</si>
  <si>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</si>
  <si>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</si>
  <si>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</si>
  <si>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</si>
  <si>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</si>
  <si>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</si>
  <si>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</si>
  <si>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</si>
  <si>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</si>
  <si>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</si>
  <si>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</si>
  <si>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</si>
  <si>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</si>
  <si>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</si>
  <si>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</si>
  <si>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</si>
  <si>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</si>
  <si>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</si>
  <si>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</si>
  <si>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</si>
  <si>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</si>
  <si>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</si>
  <si>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</si>
  <si>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</si>
  <si>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</si>
  <si>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</si>
  <si>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</si>
  <si>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</si>
  <si>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</si>
  <si>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</si>
  <si>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</si>
  <si>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</si>
  <si>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</si>
  <si>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</si>
  <si>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</si>
  <si>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</si>
  <si>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</si>
  <si>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</si>
  <si>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</si>
  <si>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</si>
  <si>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</si>
  <si>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</si>
  <si>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</si>
  <si>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</si>
  <si>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</si>
  <si>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</si>
  <si>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</si>
  <si>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</si>
  <si>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</si>
  <si>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</si>
  <si>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</si>
  <si>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</si>
  <si>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</si>
  <si>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</si>
  <si>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</si>
  <si>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</si>
  <si>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</si>
  <si>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</si>
  <si>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</si>
  <si>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</si>
  <si>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</si>
  <si>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</si>
  <si>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</si>
  <si>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</si>
  <si>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</si>
  <si>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</si>
  <si>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</si>
  <si>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</si>
  <si>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</si>
  <si>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</si>
  <si>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</si>
  <si>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</si>
  <si>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</si>
  <si>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</si>
  <si>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</si>
  <si>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</si>
  <si>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</si>
  <si>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</si>
  <si>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</si>
  <si>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</si>
  <si>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</si>
  <si>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</si>
  <si>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</si>
  <si>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</si>
  <si>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</si>
  <si>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</si>
  <si>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</si>
  <si>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</si>
  <si>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</si>
  <si>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</si>
  <si>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</si>
  <si>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</si>
  <si>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</si>
  <si>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</si>
  <si>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</si>
  <si>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</si>
  <si>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</si>
  <si>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</si>
  <si>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</si>
  <si>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</si>
  <si>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</si>
  <si>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</si>
  <si>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</si>
  <si>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</si>
  <si>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</si>
  <si>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</si>
  <si>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</si>
  <si>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</si>
  <si>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</si>
  <si>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</si>
  <si>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</si>
  <si>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</si>
  <si>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</si>
  <si>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</si>
  <si>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</si>
  <si>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</si>
  <si>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</si>
  <si>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</si>
  <si>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</si>
  <si>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</si>
  <si>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</si>
  <si>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</si>
  <si>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</si>
  <si>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</si>
  <si>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</si>
  <si>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</si>
  <si>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</si>
  <si>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</si>
  <si>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</si>
  <si>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</si>
  <si>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</si>
  <si>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</si>
  <si>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</si>
  <si>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</si>
  <si>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</si>
  <si>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</si>
  <si>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</si>
  <si>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</si>
  <si>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</si>
  <si>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</si>
  <si>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</si>
  <si>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</si>
  <si>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</si>
  <si>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</si>
  <si>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</si>
  <si>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</si>
  <si>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</si>
  <si>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</si>
  <si>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</si>
  <si>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</si>
  <si>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</si>
  <si>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</si>
  <si>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</si>
  <si>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</si>
  <si>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</si>
  <si>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</si>
  <si>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</si>
  <si>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</si>
  <si>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</si>
  <si>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</si>
  <si>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</si>
  <si>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</si>
  <si>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</si>
  <si>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</si>
  <si>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</si>
  <si>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</si>
  <si>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</si>
  <si>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</si>
  <si>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</si>
  <si>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</si>
  <si>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</si>
  <si>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</si>
  <si>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</si>
  <si>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</si>
  <si>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</si>
  <si>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</si>
  <si>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</si>
  <si>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</si>
  <si>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</si>
  <si>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</si>
  <si>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</si>
  <si>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</si>
  <si>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</si>
  <si>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</si>
  <si>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</si>
  <si>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</si>
  <si>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</si>
  <si>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</si>
  <si>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</si>
  <si>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</si>
  <si>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</si>
  <si>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</si>
  <si>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</si>
  <si>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</si>
  <si>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</si>
  <si>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</si>
  <si>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</si>
  <si>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</si>
  <si>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</si>
  <si>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</si>
  <si>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</si>
  <si>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</si>
  <si>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</si>
  <si>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</si>
  <si>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</si>
  <si>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</si>
  <si>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</si>
  <si>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</si>
  <si>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</si>
  <si>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</si>
  <si>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</si>
  <si>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</si>
  <si>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</si>
  <si>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</si>
  <si>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</si>
  <si>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</si>
  <si>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</si>
  <si>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</si>
  <si>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</si>
  <si>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</si>
  <si>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</si>
  <si>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</si>
  <si>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</si>
  <si>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</si>
  <si>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</si>
  <si>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</si>
  <si>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</si>
  <si>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</si>
  <si>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</si>
  <si>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</si>
  <si>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</si>
  <si>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</si>
  <si>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</si>
  <si>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</si>
  <si>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</si>
  <si>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</si>
  <si>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</si>
  <si>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</si>
  <si>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</si>
  <si>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</si>
  <si>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</si>
  <si>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</si>
  <si>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</si>
  <si>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</si>
  <si>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</si>
  <si>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</si>
  <si>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</si>
  <si>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</si>
  <si>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</si>
  <si>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</si>
  <si>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</si>
  <si>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</si>
  <si>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</si>
  <si>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</si>
  <si>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</si>
  <si>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</si>
  <si>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</si>
  <si>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</si>
  <si>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</si>
  <si>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</si>
  <si>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</si>
  <si>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</si>
  <si>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</si>
  <si>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</si>
  <si>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</si>
  <si>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</si>
  <si>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</si>
  <si>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</si>
  <si>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</si>
  <si>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</si>
  <si>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</si>
  <si>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</si>
  <si>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</si>
  <si>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</si>
  <si>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</si>
  <si>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</si>
  <si>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</si>
  <si>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</si>
  <si>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</si>
  <si>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</si>
  <si>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</si>
  <si>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</si>
  <si>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</si>
  <si>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</si>
  <si>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</si>
  <si>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</si>
  <si>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</si>
  <si>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</si>
  <si>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</si>
  <si>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</si>
  <si>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</si>
  <si>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</si>
  <si>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</si>
  <si>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</si>
  <si>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</si>
  <si>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</si>
  <si>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</si>
  <si>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</si>
  <si>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</si>
  <si>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</si>
  <si>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</si>
  <si>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</si>
  <si>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</si>
  <si>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</si>
  <si>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</si>
  <si>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</si>
  <si>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</si>
  <si>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</si>
  <si>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</si>
  <si>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</si>
  <si>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</si>
  <si>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</si>
  <si>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</si>
  <si>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</si>
  <si>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</si>
  <si>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</si>
  <si>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</si>
  <si>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</si>
  <si>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</si>
  <si>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</si>
  <si>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</si>
  <si>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</si>
  <si>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</si>
  <si>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</si>
  <si>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</si>
  <si>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</si>
  <si>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</si>
  <si>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</si>
  <si>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</si>
  <si>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</si>
  <si>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</si>
  <si>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</si>
  <si>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</si>
  <si>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</si>
  <si>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</si>
  <si>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</si>
  <si>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</si>
  <si>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</si>
  <si>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</si>
  <si>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</si>
  <si>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</si>
  <si>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</si>
  <si>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</si>
  <si>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</si>
  <si>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</si>
  <si>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</si>
  <si>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</si>
  <si>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</si>
  <si>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</si>
  <si>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</si>
  <si>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</si>
  <si>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</si>
  <si>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</si>
  <si>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</si>
  <si>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</si>
  <si>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</si>
  <si>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</si>
  <si>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</si>
  <si>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</si>
  <si>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</si>
  <si>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</si>
  <si>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</si>
  <si>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</si>
  <si>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</si>
  <si>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</si>
  <si>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</si>
  <si>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</si>
  <si>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</si>
  <si>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</si>
  <si>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</si>
  <si>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</si>
  <si>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</si>
  <si>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</si>
  <si>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</si>
  <si>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</si>
  <si>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</si>
  <si>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</si>
  <si>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</si>
  <si>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</si>
  <si>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</si>
  <si>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</si>
  <si>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</si>
  <si>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</si>
  <si>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</si>
  <si>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</si>
  <si>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</si>
  <si>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</si>
  <si>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</si>
  <si>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</si>
  <si>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</si>
  <si>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</si>
  <si>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</si>
  <si>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</si>
  <si>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</si>
  <si>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</si>
  <si>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</si>
  <si>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</si>
  <si>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</si>
  <si>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</si>
  <si>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</si>
  <si>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</si>
  <si>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</si>
  <si>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</si>
  <si>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</si>
  <si>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</si>
  <si>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</si>
  <si>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</si>
  <si>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</si>
  <si>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</si>
  <si>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</si>
  <si>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</si>
  <si>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</si>
  <si>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</si>
  <si>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</si>
  <si>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</si>
  <si>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</si>
  <si>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</si>
  <si>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</si>
  <si>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</si>
  <si>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</si>
  <si>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</si>
  <si>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</si>
  <si>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</si>
  <si>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</si>
  <si>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</si>
  <si>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</si>
  <si>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</si>
  <si>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</si>
  <si>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</si>
  <si>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</si>
  <si>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</si>
  <si>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</si>
  <si>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</si>
  <si>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</si>
  <si>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</si>
  <si>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</si>
  <si>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</si>
  <si>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</si>
  <si>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</si>
  <si>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</si>
  <si>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</si>
  <si>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</si>
  <si>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</si>
  <si>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</si>
  <si>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</si>
  <si>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</si>
  <si>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</si>
  <si>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</si>
  <si>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</si>
  <si>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</si>
  <si>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</si>
  <si>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</si>
  <si>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</si>
  <si>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</si>
  <si>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</si>
  <si>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</si>
  <si>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</si>
  <si>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</si>
  <si>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</si>
  <si>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</si>
  <si>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</si>
  <si>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</si>
  <si>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</si>
  <si>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</si>
  <si>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</si>
  <si>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</si>
  <si>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</si>
  <si>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</si>
  <si>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</si>
  <si>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</si>
  <si>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</si>
  <si>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</si>
  <si>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</si>
  <si>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</si>
  <si>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</si>
  <si>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</si>
  <si>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</si>
  <si>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</si>
  <si>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</si>
  <si>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</si>
  <si>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</si>
  <si>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</si>
  <si>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</si>
  <si>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</si>
  <si>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</si>
  <si>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</si>
  <si>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</si>
  <si>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</si>
  <si>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</si>
  <si>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</si>
  <si>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</si>
  <si>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</si>
  <si>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</si>
  <si>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</si>
  <si>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</si>
  <si>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</si>
  <si>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</si>
  <si>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</si>
  <si>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</si>
  <si>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</si>
  <si>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</si>
  <si>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</si>
  <si>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</si>
  <si>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</si>
  <si>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</si>
  <si>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</si>
  <si>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</si>
  <si>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</si>
  <si>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</si>
  <si>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</si>
  <si>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</si>
  <si>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</si>
  <si>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</si>
  <si>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</si>
  <si>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</si>
  <si>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</si>
  <si>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</si>
  <si>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</si>
  <si>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</si>
  <si>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</si>
  <si>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</si>
  <si>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</si>
  <si>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</si>
  <si>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</si>
  <si>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</si>
  <si>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</si>
  <si>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</si>
  <si>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</si>
  <si>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</si>
  <si>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</si>
  <si>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</si>
  <si>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</si>
  <si>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</si>
  <si>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</si>
  <si>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</si>
  <si>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</si>
  <si>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</si>
  <si>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</si>
  <si>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</si>
  <si>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</si>
  <si>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</si>
  <si>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</si>
  <si>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</si>
  <si>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</si>
  <si>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</si>
  <si>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</si>
  <si>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</si>
  <si>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</si>
  <si>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</si>
  <si>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</si>
  <si>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</si>
  <si>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</si>
  <si>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</si>
  <si>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</si>
  <si>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</si>
  <si>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</si>
  <si>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</si>
  <si>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</si>
  <si>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</si>
  <si>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</si>
  <si>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</si>
  <si>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</si>
  <si>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</si>
  <si>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</si>
  <si>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</si>
  <si>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</si>
  <si>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</si>
  <si>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</si>
  <si>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</si>
  <si>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</si>
  <si>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</si>
  <si>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</si>
  <si>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</si>
  <si>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</si>
  <si>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</si>
  <si>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</si>
  <si>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</si>
  <si>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</si>
  <si>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</si>
  <si>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</si>
  <si>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</si>
  <si>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</si>
  <si>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</si>
  <si>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</si>
  <si>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</si>
  <si>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</si>
  <si>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</si>
  <si>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</si>
  <si>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</si>
  <si>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</si>
  <si>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</si>
  <si>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</si>
  <si>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</si>
  <si>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</si>
  <si>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</si>
  <si>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</si>
  <si>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</si>
  <si>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</si>
  <si>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</si>
  <si>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</si>
  <si>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</si>
  <si>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</si>
  <si>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</si>
  <si>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</si>
  <si>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</si>
  <si>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</si>
  <si>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</si>
  <si>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</si>
  <si>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</si>
  <si>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</si>
  <si>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</si>
  <si>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</si>
  <si>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</si>
  <si>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</si>
  <si>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</si>
  <si>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</si>
  <si>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</si>
  <si>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</si>
  <si>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</si>
  <si>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</si>
  <si>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</si>
  <si>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</si>
  <si>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</si>
  <si>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</si>
  <si>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</si>
  <si>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</si>
  <si>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</si>
  <si>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</si>
  <si>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</si>
  <si>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</si>
  <si>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</si>
  <si>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</si>
  <si>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</si>
  <si>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</si>
  <si>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</si>
  <si>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</si>
  <si>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</si>
  <si>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</si>
  <si>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</si>
  <si>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</si>
  <si>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</si>
  <si>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</si>
  <si>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</si>
  <si>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</si>
  <si>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</si>
  <si>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</si>
  <si>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</si>
  <si>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</si>
  <si>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</si>
  <si>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</si>
  <si>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</si>
  <si>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</si>
  <si>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</si>
  <si>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</si>
  <si>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</si>
  <si>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</si>
  <si>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</si>
  <si>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</si>
  <si>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</si>
  <si>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</si>
  <si>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</si>
  <si>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</si>
  <si>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</si>
  <si>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</si>
  <si>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</si>
  <si>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</si>
  <si>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</si>
  <si>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</si>
  <si>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</si>
  <si>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</si>
  <si>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</si>
  <si>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</si>
  <si>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</si>
  <si>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</si>
  <si>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</si>
  <si>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</si>
  <si>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</si>
  <si>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</si>
  <si>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</si>
  <si>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</si>
  <si>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</si>
  <si>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</si>
  <si>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</si>
  <si>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</si>
  <si>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</si>
  <si>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</si>
  <si>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</si>
  <si>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</si>
  <si>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</si>
  <si>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</si>
  <si>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</si>
  <si>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</si>
  <si>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</si>
  <si>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</si>
  <si>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</si>
  <si>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</si>
  <si>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</si>
  <si>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</si>
  <si>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</si>
  <si>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</si>
  <si>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</si>
  <si>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</si>
  <si>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</si>
  <si>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</si>
  <si>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</si>
  <si>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</si>
  <si>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</si>
  <si>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</si>
  <si>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</si>
  <si>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</si>
  <si>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</si>
  <si>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</si>
  <si>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</si>
  <si>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</si>
  <si>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</si>
  <si>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</si>
  <si>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</si>
  <si>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</si>
  <si>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</si>
  <si>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</si>
  <si>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</si>
  <si>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</si>
  <si>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</si>
  <si>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</si>
  <si>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</si>
  <si>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</si>
  <si>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</si>
  <si>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</si>
  <si>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</si>
  <si>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</si>
  <si>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</si>
  <si>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</si>
  <si>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</si>
  <si>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</si>
  <si>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</si>
  <si>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</si>
  <si>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</si>
  <si>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</si>
  <si>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</si>
  <si>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</si>
  <si>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</si>
  <si>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</si>
  <si>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</si>
  <si>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</si>
  <si>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</si>
  <si>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</si>
  <si>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</si>
  <si>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</si>
  <si>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</si>
  <si>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</si>
  <si>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</si>
  <si>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</si>
  <si>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</si>
  <si>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</si>
  <si>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</si>
  <si>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</si>
  <si>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</si>
  <si>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</si>
  <si>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</si>
  <si>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</si>
  <si>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</si>
  <si>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</si>
  <si>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</si>
  <si>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</si>
  <si>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</si>
  <si>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</si>
  <si>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</si>
  <si>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</si>
  <si>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</si>
  <si>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</si>
  <si>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</si>
  <si>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</si>
  <si>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</si>
  <si>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</si>
  <si>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</si>
  <si>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</si>
  <si>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</si>
  <si>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</si>
  <si>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</si>
  <si>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</si>
  <si>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</si>
  <si>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</si>
  <si>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</si>
  <si>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</si>
  <si>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</si>
  <si>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</si>
  <si>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</si>
  <si>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</si>
  <si>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</si>
  <si>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</si>
  <si>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</si>
  <si>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</si>
  <si>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</si>
  <si>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</si>
  <si>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</si>
  <si>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</si>
  <si>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</si>
  <si>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</si>
  <si>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</si>
  <si>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</si>
  <si>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</si>
  <si>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</si>
  <si>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</si>
  <si>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</si>
  <si>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</si>
  <si>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</si>
  <si>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</si>
  <si>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</si>
  <si>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</si>
  <si>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</si>
  <si>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</si>
  <si>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</si>
  <si>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</si>
  <si>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</si>
  <si>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</si>
  <si>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</si>
  <si>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</si>
  <si>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</si>
  <si>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</si>
  <si>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</si>
  <si>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</si>
  <si>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</si>
  <si>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</si>
  <si>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</si>
  <si>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</si>
  <si>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</si>
  <si>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</si>
  <si>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</si>
  <si>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</si>
  <si>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</si>
  <si>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</si>
  <si>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</si>
  <si>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</si>
  <si>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</si>
  <si>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</si>
  <si>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</si>
  <si>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</si>
  <si>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</si>
  <si>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</si>
  <si>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</si>
  <si>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</si>
  <si>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</si>
  <si>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</si>
  <si>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</si>
  <si>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</si>
  <si>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</si>
  <si>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</si>
  <si>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</si>
  <si>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</si>
  <si>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</si>
  <si>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</si>
  <si>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</si>
  <si>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</si>
  <si>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</si>
  <si>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</si>
  <si>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</si>
  <si>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</si>
  <si>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</si>
  <si>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</si>
  <si>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</si>
  <si>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</si>
  <si>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</si>
  <si>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</si>
  <si>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</si>
  <si>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</si>
  <si>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</si>
  <si>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</si>
  <si>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</si>
  <si>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</si>
  <si>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</si>
  <si>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</si>
  <si>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</si>
  <si>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</si>
  <si>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</si>
  <si>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</si>
  <si>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</si>
  <si>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</si>
  <si>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</si>
  <si>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</si>
  <si>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</si>
  <si>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</si>
  <si>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</si>
  <si>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</si>
  <si>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</si>
  <si>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</si>
  <si>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</si>
  <si>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</si>
  <si>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</si>
  <si>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</si>
  <si>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</si>
  <si>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</si>
  <si>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</si>
  <si>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</si>
  <si>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</si>
  <si>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</si>
  <si>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</si>
  <si>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</si>
  <si>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</si>
  <si>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</si>
  <si>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</si>
  <si>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</si>
  <si>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</si>
  <si>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</si>
  <si>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</si>
  <si>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</si>
  <si>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</si>
  <si>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</si>
  <si>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</si>
  <si>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</si>
  <si>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</si>
  <si>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</si>
  <si>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</si>
  <si>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</si>
  <si>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</si>
  <si>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</si>
  <si>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</si>
  <si>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</si>
  <si>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</si>
  <si>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</si>
  <si>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</si>
  <si>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</si>
  <si>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</si>
  <si>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</si>
  <si>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</si>
  <si>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</si>
  <si>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</si>
  <si>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</si>
  <si>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</si>
  <si>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</si>
  <si>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</si>
  <si>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</si>
  <si>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</si>
  <si>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</si>
  <si>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</si>
  <si>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</si>
  <si>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</si>
  <si>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</si>
  <si>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</si>
  <si>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</si>
  <si>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</si>
  <si>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</si>
  <si>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</si>
  <si>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</si>
  <si>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</si>
  <si>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</si>
  <si>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</si>
  <si>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</si>
  <si>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</si>
  <si>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</si>
  <si>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</si>
  <si>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</si>
  <si>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</si>
  <si>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</si>
  <si>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</si>
  <si>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</si>
  <si>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</si>
  <si>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</si>
  <si>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</si>
  <si>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</si>
  <si>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</si>
  <si>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</si>
  <si>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</si>
  <si>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</si>
  <si>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</si>
  <si>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</si>
  <si>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</si>
  <si>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</si>
  <si>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</si>
  <si>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</si>
  <si>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</si>
  <si>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</si>
  <si>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</si>
  <si>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</si>
  <si>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</si>
  <si>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</si>
  <si>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</si>
  <si>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</si>
  <si>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</si>
  <si>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</si>
  <si>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</si>
  <si>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</si>
  <si>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</si>
  <si>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</si>
  <si>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</si>
  <si>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</si>
  <si>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</si>
  <si>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</si>
  <si>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</si>
  <si>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</si>
  <si>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</si>
  <si>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</si>
  <si>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</si>
  <si>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</si>
  <si>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</si>
  <si>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</si>
  <si>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</si>
  <si>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</si>
  <si>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</si>
  <si>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</si>
  <si>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</si>
  <si>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</si>
  <si>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</si>
  <si>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</si>
  <si>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</si>
  <si>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</si>
  <si>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</si>
  <si>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</si>
  <si>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</si>
  <si>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</si>
  <si>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</si>
  <si>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</si>
  <si>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</si>
  <si>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</si>
  <si>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</si>
  <si>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</si>
  <si>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</si>
  <si>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</si>
  <si>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</si>
  <si>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</si>
  <si>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</si>
  <si>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</si>
  <si>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</si>
  <si>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</si>
  <si>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</si>
  <si>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</si>
  <si>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</si>
  <si>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</si>
  <si>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</si>
  <si>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</si>
  <si>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</si>
  <si>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</si>
  <si>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</si>
  <si>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</si>
  <si>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</si>
  <si>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</si>
  <si>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</si>
  <si>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</si>
  <si>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</si>
  <si>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</si>
  <si>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</si>
  <si>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</si>
  <si>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</si>
  <si>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</si>
  <si>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</si>
  <si>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</si>
  <si>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</si>
  <si>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</si>
  <si>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</si>
  <si>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</si>
  <si>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</si>
  <si>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</si>
  <si>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</si>
  <si>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</si>
  <si>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</si>
  <si>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</si>
  <si>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</si>
  <si>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</si>
  <si>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</si>
  <si>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</si>
  <si>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</si>
  <si>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</si>
  <si>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</si>
  <si>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</si>
  <si>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</si>
  <si>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</si>
  <si>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</si>
  <si>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</si>
  <si>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</si>
  <si>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</si>
  <si>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</si>
  <si>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</si>
  <si>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</si>
  <si>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</si>
  <si>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</si>
  <si>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</si>
  <si>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</si>
  <si>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</si>
  <si>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</si>
  <si>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</si>
  <si>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</si>
  <si>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</si>
  <si>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</si>
  <si>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</si>
  <si>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</si>
  <si>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</si>
  <si>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</si>
  <si>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</si>
  <si>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</si>
  <si>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</si>
  <si>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</si>
  <si>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</si>
  <si>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</si>
  <si>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</si>
  <si>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</si>
  <si>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</si>
  <si>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</si>
  <si>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</si>
  <si>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</si>
  <si>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</si>
  <si>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</si>
  <si>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</si>
  <si>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</si>
  <si>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</si>
  <si>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</si>
  <si>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</si>
  <si>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</si>
  <si>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</si>
  <si>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</si>
  <si>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</si>
  <si>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</si>
  <si>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</si>
  <si>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</si>
  <si>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</si>
  <si>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</si>
  <si>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</si>
  <si>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</si>
  <si>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</si>
  <si>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</si>
  <si>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</si>
  <si>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</si>
  <si>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</si>
  <si>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</si>
  <si>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</si>
  <si>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</si>
  <si>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</si>
  <si>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</si>
  <si>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</si>
  <si>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</si>
  <si>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</si>
  <si>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</si>
  <si>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</si>
  <si>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</si>
  <si>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</si>
  <si>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</si>
  <si>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</si>
  <si>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</si>
  <si>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</si>
  <si>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</si>
  <si>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</si>
  <si>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</si>
  <si>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</si>
  <si>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</si>
  <si>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</si>
  <si>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</si>
  <si>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</si>
  <si>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</si>
  <si>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</si>
  <si>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</si>
  <si>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</si>
  <si>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</si>
  <si>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</si>
  <si>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</si>
  <si>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</si>
  <si>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</si>
  <si>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</si>
  <si>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</si>
  <si>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</si>
  <si>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</si>
  <si>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</si>
  <si>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</si>
  <si>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</si>
  <si>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</si>
  <si>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</si>
  <si>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</si>
  <si>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</si>
  <si>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</si>
  <si>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</si>
  <si>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</si>
  <si>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</si>
  <si>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</si>
  <si>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</si>
  <si>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</si>
  <si>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</si>
  <si>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</si>
  <si>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</si>
  <si>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</si>
  <si>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</si>
  <si>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</si>
  <si>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</si>
  <si>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</si>
  <si>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</si>
  <si>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</si>
  <si>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</si>
  <si>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</si>
  <si>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</si>
  <si>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</si>
  <si>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</si>
  <si>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</si>
  <si>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</si>
  <si>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</si>
  <si>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</si>
  <si>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</si>
  <si>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</si>
  <si>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</si>
  <si>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</si>
  <si>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</si>
  <si>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</si>
  <si>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</si>
  <si>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</si>
  <si>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</si>
  <si>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</si>
  <si>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</si>
  <si>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</si>
  <si>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</si>
  <si>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</si>
  <si>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</si>
  <si>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</si>
  <si>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</si>
  <si>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</si>
  <si>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</si>
  <si>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</si>
  <si>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</si>
  <si>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</si>
  <si>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</si>
  <si>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</si>
  <si>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</si>
  <si>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</si>
  <si>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</si>
  <si>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</si>
  <si>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</si>
  <si>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</si>
  <si>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</si>
  <si>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</si>
  <si>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</si>
  <si>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</si>
  <si>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</si>
  <si>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</si>
  <si>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</si>
  <si>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</si>
  <si>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</si>
  <si>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</si>
  <si>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</si>
  <si>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</si>
  <si>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</si>
  <si>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</si>
  <si>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</si>
  <si>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</si>
  <si>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</si>
  <si>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</si>
  <si>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</si>
  <si>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</si>
  <si>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</si>
  <si>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</si>
  <si>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</si>
  <si>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</si>
  <si>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</si>
  <si>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</si>
  <si>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</si>
  <si>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</si>
  <si>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</si>
  <si>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</si>
  <si>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</si>
  <si>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</si>
  <si>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</si>
  <si>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</si>
  <si>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</si>
  <si>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</si>
  <si>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</si>
  <si>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</si>
  <si>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</si>
  <si>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</si>
  <si>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</si>
  <si>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</si>
  <si>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</si>
  <si>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</si>
  <si>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</si>
  <si>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</si>
  <si>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</si>
  <si>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</si>
  <si>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</si>
  <si>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</si>
  <si>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</si>
  <si>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</si>
  <si>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</si>
  <si>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</si>
  <si>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</si>
  <si>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</si>
  <si>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</si>
  <si>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</si>
  <si>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</si>
  <si>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</si>
  <si>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</si>
  <si>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</si>
  <si>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</si>
  <si>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</si>
  <si>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</si>
  <si>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</si>
  <si>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</si>
  <si>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</si>
  <si>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</si>
  <si>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</si>
  <si>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</si>
  <si>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</si>
  <si>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</si>
  <si>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</si>
  <si>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</si>
  <si>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</si>
  <si>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</si>
  <si>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</si>
  <si>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</si>
  <si>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</si>
  <si>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</si>
  <si>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</si>
  <si>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</si>
  <si>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</si>
  <si>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</si>
  <si>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</si>
  <si>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</si>
  <si>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</si>
  <si>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</si>
  <si>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</si>
  <si>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</si>
  <si>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</si>
  <si>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</si>
  <si>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</si>
  <si>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</si>
  <si>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</si>
  <si>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</si>
  <si>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</si>
  <si>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</si>
  <si>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</si>
  <si>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</si>
  <si>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</si>
  <si>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</si>
  <si>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</si>
  <si>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</si>
  <si>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</si>
  <si>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</si>
  <si>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</si>
  <si>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</si>
  <si>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</si>
  <si>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</si>
  <si>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</si>
  <si>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</si>
  <si>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</si>
  <si>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</si>
  <si>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</si>
  <si>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</si>
  <si>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</si>
  <si>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</si>
  <si>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</si>
  <si>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</si>
  <si>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</si>
  <si>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</si>
  <si>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</si>
  <si>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</si>
  <si>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</si>
  <si>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</si>
  <si>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</si>
  <si>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</si>
  <si>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</si>
  <si>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</si>
  <si>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</si>
  <si>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</si>
  <si>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</si>
  <si>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</si>
  <si>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</si>
  <si>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</si>
  <si>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</si>
  <si>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</si>
  <si>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</si>
  <si>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</si>
  <si>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</si>
  <si>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</si>
  <si>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</si>
  <si>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</si>
  <si>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</si>
  <si>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</si>
  <si>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</si>
  <si>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</si>
  <si>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</si>
  <si>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</si>
  <si>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</si>
  <si>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</si>
  <si>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</si>
  <si>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</si>
  <si>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</si>
  <si>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</si>
  <si>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</si>
  <si>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</si>
  <si>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</si>
  <si>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</si>
  <si>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</si>
  <si>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</si>
  <si>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</si>
  <si>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</si>
  <si>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</si>
  <si>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</si>
  <si>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</si>
  <si>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</si>
  <si>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</si>
  <si>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</si>
  <si>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</si>
  <si>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</si>
  <si>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</si>
  <si>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</si>
  <si>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</si>
  <si>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</si>
  <si>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</si>
  <si>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</si>
  <si>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</si>
  <si>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</si>
  <si>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</si>
  <si>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</si>
  <si>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</si>
  <si>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</si>
  <si>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</si>
  <si>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</si>
  <si>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</si>
  <si>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</si>
  <si>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</si>
  <si>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</si>
  <si>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</si>
  <si>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</si>
  <si>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</si>
  <si>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</si>
  <si>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</si>
  <si>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</si>
  <si>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</si>
  <si>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</si>
  <si>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</si>
  <si>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</si>
  <si>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</si>
  <si>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</si>
  <si>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</si>
  <si>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</si>
  <si>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</si>
  <si>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</si>
  <si>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</si>
  <si>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</si>
  <si>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</si>
  <si>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</si>
  <si>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</si>
  <si>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</si>
  <si>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</si>
  <si>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</si>
  <si>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</si>
  <si>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</si>
  <si>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</si>
  <si>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</si>
  <si>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</si>
  <si>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</si>
  <si>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</si>
  <si>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</si>
  <si>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</si>
  <si>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</si>
  <si>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</si>
  <si>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</si>
  <si>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</si>
  <si>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</si>
  <si>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</si>
  <si>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</si>
  <si>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</si>
  <si>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</si>
  <si>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</si>
  <si>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</si>
  <si>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</si>
  <si>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</si>
  <si>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</si>
  <si>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</si>
  <si>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</si>
  <si>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</si>
  <si>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</si>
  <si>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</si>
  <si>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</si>
  <si>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</si>
  <si>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</si>
  <si>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</si>
  <si>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</si>
  <si>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</si>
  <si>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</si>
  <si>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</si>
  <si>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</si>
  <si>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</si>
  <si>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</si>
  <si>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</si>
  <si>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</si>
  <si>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</si>
  <si>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</si>
  <si>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</si>
  <si>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</si>
  <si>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</si>
  <si>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</si>
  <si>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</si>
  <si>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</si>
  <si>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</si>
  <si>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</si>
  <si>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</si>
  <si>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</si>
  <si>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</si>
  <si>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</si>
  <si>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</si>
  <si>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</si>
  <si>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</si>
  <si>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</si>
  <si>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</si>
  <si>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</si>
  <si>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</si>
  <si>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</si>
  <si>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</si>
  <si>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</si>
  <si>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</si>
  <si>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</si>
  <si>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</si>
  <si>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</si>
  <si>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</si>
  <si>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</si>
  <si>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</si>
  <si>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</si>
  <si>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</si>
  <si>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</si>
  <si>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</si>
  <si>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</si>
  <si>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</si>
  <si>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</si>
  <si>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</si>
  <si>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</si>
  <si>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</si>
  <si>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</si>
  <si>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</si>
  <si>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</si>
  <si>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</si>
  <si>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</si>
  <si>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</si>
  <si>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</si>
  <si>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</si>
  <si>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</si>
  <si>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</si>
  <si>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</si>
  <si>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</si>
  <si>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</si>
  <si>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</si>
  <si>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</si>
  <si>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</si>
  <si>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</si>
  <si>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</si>
  <si>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</si>
  <si>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</si>
  <si>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</si>
  <si>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</si>
  <si>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</si>
  <si>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</si>
  <si>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</si>
  <si>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</si>
  <si>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</si>
  <si>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</si>
  <si>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</si>
  <si>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</si>
  <si>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</si>
  <si>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</si>
  <si>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</si>
  <si>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</si>
  <si>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</si>
  <si>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</si>
  <si>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</si>
  <si>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</si>
  <si>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</si>
  <si>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</si>
  <si>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</si>
  <si>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</si>
  <si>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</si>
  <si>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</si>
  <si>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</si>
  <si>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</si>
  <si>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</si>
  <si>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</si>
  <si>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</si>
  <si>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</si>
  <si>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</si>
  <si>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</si>
  <si>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</si>
  <si>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</si>
  <si>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</si>
  <si>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</si>
  <si>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</si>
  <si>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</si>
  <si>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</si>
  <si>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</si>
  <si>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</si>
  <si>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</si>
  <si>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</si>
  <si>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</si>
  <si>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</si>
  <si>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</si>
  <si>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</si>
  <si>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</si>
  <si>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</si>
  <si>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</si>
  <si>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</si>
  <si>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</si>
  <si>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</si>
  <si>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</si>
  <si>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</si>
  <si>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</si>
  <si>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</si>
  <si>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</si>
  <si>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</si>
  <si>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</si>
  <si>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</si>
  <si>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</si>
  <si>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</si>
  <si>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</si>
  <si>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</si>
  <si>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</si>
  <si>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</si>
  <si>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</si>
  <si>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</si>
  <si>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</si>
  <si>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</si>
  <si>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</si>
  <si>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</si>
  <si>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</si>
  <si>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</si>
  <si>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</si>
  <si>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</si>
  <si>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</si>
  <si>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</si>
  <si>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</si>
  <si>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</si>
  <si>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</si>
  <si>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</si>
  <si>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</si>
  <si>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</si>
  <si>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</si>
  <si>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</si>
  <si>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</si>
  <si>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</si>
  <si>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</si>
  <si>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</si>
  <si>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</si>
  <si>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</si>
  <si>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</si>
  <si>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</si>
  <si>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</si>
  <si>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</si>
  <si>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</si>
  <si>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</si>
  <si>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</si>
  <si>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</si>
  <si>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</si>
  <si>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</si>
  <si>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</si>
  <si>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</si>
  <si>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</si>
  <si>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</si>
  <si>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</si>
  <si>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</si>
  <si>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</si>
  <si>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</si>
  <si>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</si>
  <si>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</si>
  <si>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</si>
  <si>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</si>
  <si>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</si>
  <si>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</si>
  <si>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</si>
  <si>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</si>
  <si>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</si>
  <si>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</si>
  <si>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</si>
  <si>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</si>
  <si>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</si>
  <si>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</si>
  <si>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</si>
  <si>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</si>
  <si>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</si>
  <si>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</si>
  <si>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</si>
  <si>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</si>
  <si>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</si>
  <si>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</si>
  <si>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</si>
  <si>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</si>
  <si>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</si>
  <si>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</si>
  <si>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</si>
  <si>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</si>
  <si>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</si>
  <si>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</si>
  <si>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</si>
  <si>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</si>
  <si>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</si>
  <si>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</si>
  <si>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</si>
  <si>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</si>
  <si>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</si>
  <si>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</si>
  <si>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</si>
  <si>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</si>
  <si>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</si>
  <si>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</si>
  <si>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</si>
  <si>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</si>
  <si>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</si>
  <si>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</si>
  <si>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</si>
  <si>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</si>
  <si>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</si>
  <si>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</si>
  <si>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</si>
  <si>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</si>
  <si>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</si>
  <si>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</si>
  <si>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</si>
  <si>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</si>
  <si>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</si>
  <si>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</si>
  <si>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</si>
  <si>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</si>
  <si>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</si>
  <si>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</si>
  <si>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</si>
  <si>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</si>
  <si>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</si>
  <si>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</si>
  <si>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</si>
  <si>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</si>
  <si>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</si>
  <si>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</si>
  <si>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</si>
  <si>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</si>
  <si>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</si>
  <si>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</si>
  <si>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</si>
  <si>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</si>
  <si>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</si>
  <si>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</si>
  <si>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</si>
  <si>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</si>
  <si>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</si>
  <si>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</si>
  <si>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</si>
  <si>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</si>
  <si>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</si>
  <si>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</si>
  <si>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</si>
  <si>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</si>
  <si>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</si>
  <si>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</si>
  <si>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</si>
  <si>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</si>
  <si>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</si>
  <si>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</si>
  <si>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</si>
  <si>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</si>
  <si>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</si>
  <si>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</si>
  <si>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</si>
  <si>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</si>
  <si>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</si>
  <si>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</si>
  <si>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</si>
  <si>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</si>
  <si>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</si>
  <si>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</si>
  <si>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</si>
  <si>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</si>
  <si>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</si>
  <si>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</si>
  <si>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</si>
  <si>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</si>
  <si>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</si>
  <si>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</si>
  <si>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</si>
  <si>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</si>
  <si>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</si>
  <si>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</si>
  <si>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</si>
  <si>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</si>
  <si>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</si>
  <si>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</si>
  <si>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</si>
  <si>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</si>
  <si>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</si>
  <si>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</si>
  <si>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</si>
  <si>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</si>
  <si>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</si>
  <si>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</si>
  <si>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</si>
  <si>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</si>
  <si>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</si>
  <si>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</si>
  <si>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</si>
  <si>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</si>
  <si>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</si>
  <si>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</si>
  <si>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</si>
  <si>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</si>
  <si>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</si>
  <si>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</si>
  <si>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</si>
  <si>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</si>
  <si>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</si>
  <si>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</si>
  <si>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</si>
  <si>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</si>
  <si>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</si>
  <si>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</si>
  <si>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</si>
  <si>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</si>
  <si>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</si>
  <si>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</si>
  <si>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</si>
  <si>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</si>
  <si>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</si>
  <si>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</si>
  <si>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</si>
  <si>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</si>
  <si>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</si>
  <si>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</si>
  <si>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</si>
  <si>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</si>
  <si>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</si>
  <si>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</si>
  <si>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</si>
  <si>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</si>
  <si>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</si>
  <si>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</si>
  <si>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</si>
  <si>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</si>
  <si>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</si>
  <si>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</si>
  <si>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</si>
  <si>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</si>
  <si>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</si>
  <si>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</si>
  <si>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</si>
  <si>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</si>
  <si>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</si>
  <si>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</si>
  <si>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</si>
  <si>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</si>
  <si>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</si>
  <si>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</si>
  <si>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</si>
  <si>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</si>
  <si>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</si>
  <si>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</si>
  <si>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</si>
  <si>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</si>
  <si>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</si>
  <si>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</si>
  <si>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</si>
  <si>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</si>
  <si>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</si>
  <si>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</si>
  <si>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</si>
  <si>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</si>
  <si>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</si>
  <si>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</si>
  <si>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</si>
  <si>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</si>
  <si>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</si>
  <si>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</si>
  <si>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</si>
  <si>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</si>
  <si>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</si>
  <si>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</si>
  <si>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</si>
  <si>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</si>
  <si>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</si>
  <si>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</si>
  <si>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</si>
  <si>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</si>
  <si>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</si>
  <si>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</si>
  <si>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</si>
  <si>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</si>
  <si>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</si>
  <si>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</si>
  <si>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</si>
  <si>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</si>
  <si>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</si>
  <si>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</si>
  <si>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</si>
  <si>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</si>
  <si>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</si>
  <si>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</si>
  <si>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</si>
  <si>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</si>
  <si>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</si>
  <si>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</si>
  <si>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</si>
  <si>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</si>
  <si>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</si>
  <si>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</si>
  <si>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</si>
  <si>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</si>
  <si>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</si>
  <si>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</si>
  <si>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</si>
  <si>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</si>
  <si>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</si>
  <si>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</si>
  <si>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</si>
  <si>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</si>
  <si>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</si>
  <si>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</si>
  <si>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</si>
  <si>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</si>
  <si>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</si>
  <si>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</si>
  <si>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</si>
  <si>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</si>
  <si>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</si>
  <si>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</si>
  <si>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</si>
  <si>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</si>
  <si>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</si>
  <si>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</si>
  <si>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</si>
  <si>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</si>
  <si>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</si>
  <si>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</si>
  <si>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</si>
  <si>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</si>
  <si>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</si>
  <si>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</si>
  <si>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</si>
  <si>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</si>
  <si>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</si>
  <si>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</si>
  <si>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</si>
  <si>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</si>
  <si>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</si>
  <si>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</si>
  <si>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</si>
  <si>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</si>
  <si>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</si>
  <si>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</si>
  <si>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</si>
  <si>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</si>
  <si>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</si>
  <si>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</si>
  <si>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</si>
  <si>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</si>
  <si>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</si>
  <si>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</si>
  <si>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</si>
  <si>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</si>
  <si>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</si>
  <si>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</si>
  <si>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</si>
  <si>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</si>
  <si>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</si>
  <si>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</si>
  <si>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</si>
  <si>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</si>
  <si>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</si>
  <si>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</si>
  <si>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</si>
  <si>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</si>
  <si>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</si>
  <si>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</si>
  <si>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</si>
  <si>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</si>
  <si>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</si>
  <si>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</si>
  <si>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</si>
  <si>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</si>
  <si>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</si>
  <si>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</si>
  <si>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</si>
  <si>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</si>
  <si>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</si>
  <si>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</si>
  <si>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</si>
  <si>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</si>
  <si>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</si>
  <si>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</si>
  <si>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</si>
  <si>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</si>
  <si>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</si>
  <si>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</si>
  <si>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</si>
  <si>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</si>
  <si>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</si>
  <si>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</si>
  <si>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</si>
  <si>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</si>
  <si>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</si>
  <si>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</si>
  <si>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</si>
  <si>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</si>
  <si>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</si>
  <si>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</si>
  <si>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</si>
  <si>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</si>
  <si>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</si>
  <si>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</si>
  <si>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</si>
  <si>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</si>
  <si>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</si>
  <si>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</si>
  <si>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</si>
  <si>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</si>
  <si>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</si>
  <si>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</si>
  <si>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</si>
  <si>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</si>
  <si>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</si>
  <si>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</si>
  <si>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</si>
  <si>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</si>
  <si>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</si>
  <si>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</si>
  <si>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</si>
  <si>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</si>
  <si>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</si>
  <si>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</si>
  <si>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</si>
  <si>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</si>
  <si>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</si>
  <si>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</si>
  <si>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</si>
  <si>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</si>
  <si>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</si>
  <si>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</si>
  <si>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</si>
  <si>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</si>
  <si>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</si>
  <si>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</si>
  <si>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</si>
  <si>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</si>
  <si>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</si>
  <si>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</si>
  <si>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</si>
  <si>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</si>
  <si>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</si>
  <si>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</si>
  <si>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</si>
  <si>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</si>
  <si>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</si>
  <si>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</si>
  <si>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</si>
  <si>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</si>
  <si>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</si>
  <si>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</si>
  <si>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</si>
  <si>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</si>
  <si>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</si>
  <si>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</si>
  <si>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</si>
  <si>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</si>
  <si>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</si>
  <si>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</si>
  <si>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</si>
  <si>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</si>
  <si>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</si>
  <si>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</si>
  <si>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</si>
  <si>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</si>
  <si>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</si>
  <si>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</si>
  <si>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</si>
  <si>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</si>
  <si>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</si>
  <si>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</si>
  <si>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</si>
  <si>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</si>
  <si>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</si>
  <si>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</si>
  <si>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</si>
  <si>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</si>
  <si>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</si>
  <si>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</si>
  <si>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</si>
  <si>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</si>
  <si>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</si>
  <si>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</si>
  <si>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</si>
  <si>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</si>
  <si>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</si>
  <si>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</si>
  <si>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</si>
  <si>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</si>
  <si>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</si>
  <si>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</si>
  <si>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</si>
  <si>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</si>
  <si>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</si>
  <si>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</si>
  <si>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</si>
  <si>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</si>
  <si>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</si>
  <si>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</si>
  <si>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</si>
  <si>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</si>
  <si>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</si>
  <si>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</si>
  <si>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</si>
  <si>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</si>
  <si>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</si>
  <si>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</si>
  <si>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</si>
  <si>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</si>
  <si>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</si>
  <si>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</si>
  <si>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</si>
  <si>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</si>
  <si>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</si>
  <si>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</si>
  <si>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</si>
  <si>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</si>
  <si>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</si>
  <si>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</si>
  <si>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</si>
  <si>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</si>
  <si>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</si>
  <si>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</si>
  <si>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</si>
  <si>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</si>
  <si>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</si>
  <si>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</si>
  <si>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</si>
  <si>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</si>
  <si>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</si>
  <si>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</si>
  <si>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</si>
  <si>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</si>
  <si>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</si>
  <si>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</si>
  <si>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</si>
  <si>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</si>
  <si>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</si>
  <si>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</si>
  <si>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</si>
  <si>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</si>
  <si>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</si>
  <si>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</si>
  <si>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</si>
  <si>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</si>
  <si>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</si>
  <si>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</si>
  <si>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</si>
  <si>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</si>
  <si>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</si>
  <si>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</si>
  <si>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</si>
  <si>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</si>
  <si>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</si>
  <si>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</si>
  <si>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</si>
  <si>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</si>
  <si>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</si>
  <si>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</si>
  <si>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</si>
  <si>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</si>
  <si>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</si>
  <si>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</si>
  <si>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</si>
  <si>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</si>
  <si>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</si>
  <si>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</si>
  <si>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</si>
  <si>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</si>
  <si>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</si>
  <si>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</si>
  <si>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</si>
  <si>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</si>
  <si>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</si>
  <si>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</si>
  <si>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</si>
  <si>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</si>
  <si>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</si>
  <si>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</si>
  <si>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</si>
  <si>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</si>
  <si>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</si>
  <si>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</si>
  <si>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</si>
  <si>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</si>
  <si>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</si>
  <si>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</si>
  <si>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</si>
  <si>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</si>
  <si>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</si>
  <si>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</si>
  <si>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</si>
  <si>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</si>
  <si>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</si>
  <si>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</si>
  <si>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</si>
  <si>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</si>
  <si>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</si>
  <si>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</si>
  <si>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</si>
  <si>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</si>
  <si>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</si>
  <si>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</si>
  <si>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</si>
  <si>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</si>
  <si>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</si>
  <si>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</si>
  <si>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</si>
  <si>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</si>
  <si>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</si>
  <si>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</si>
  <si>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</si>
  <si>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</si>
  <si>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</si>
  <si>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</si>
  <si>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</si>
  <si>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</si>
  <si>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</si>
  <si>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</si>
  <si>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</si>
  <si>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</si>
  <si>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</si>
  <si>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</si>
  <si>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</si>
  <si>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</si>
  <si>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</si>
  <si>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</si>
  <si>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</si>
  <si>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</si>
  <si>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</si>
  <si>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</si>
  <si>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</si>
  <si>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</si>
  <si>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</si>
  <si>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</si>
  <si>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</si>
  <si>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</si>
  <si>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</si>
  <si>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</si>
  <si>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</si>
  <si>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</si>
  <si>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</si>
  <si>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</si>
  <si>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</si>
  <si>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</si>
  <si>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</si>
  <si>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</si>
  <si>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</si>
  <si>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</si>
  <si>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</si>
  <si>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</si>
  <si>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</si>
  <si>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</si>
  <si>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</si>
  <si>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</si>
  <si>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</si>
  <si>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</si>
  <si>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</si>
  <si>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</si>
  <si>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</si>
  <si>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</si>
  <si>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</si>
  <si>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</si>
  <si>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</si>
  <si>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</si>
  <si>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</si>
  <si>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</si>
  <si>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</si>
  <si>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</si>
  <si>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</si>
  <si>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</si>
  <si>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</si>
  <si>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</si>
  <si>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</si>
  <si>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</si>
  <si>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</si>
  <si>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</si>
  <si>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</si>
  <si>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</si>
  <si>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</si>
  <si>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</si>
  <si>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</si>
  <si>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</si>
  <si>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</si>
  <si>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</si>
  <si>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</si>
  <si>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</si>
  <si>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</si>
  <si>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</si>
  <si>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</si>
  <si>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</si>
  <si>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</si>
  <si>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</si>
  <si>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</si>
  <si>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</si>
  <si>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</si>
  <si>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</si>
  <si>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</si>
  <si>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</si>
  <si>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</si>
  <si>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</si>
  <si>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</si>
  <si>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</si>
  <si>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</si>
  <si>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</si>
  <si>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</si>
  <si>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</si>
  <si>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</si>
  <si>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</si>
  <si>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</si>
  <si>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</si>
  <si>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</si>
  <si>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</si>
  <si>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</si>
  <si>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</si>
  <si>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</si>
  <si>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</si>
  <si>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</si>
  <si>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</si>
  <si>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</si>
  <si>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</si>
  <si>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</si>
  <si>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</si>
  <si>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</si>
  <si>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</si>
  <si>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</si>
  <si>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</si>
  <si>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</si>
  <si>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</si>
  <si>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</si>
  <si>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</si>
  <si>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</si>
  <si>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</si>
  <si>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</si>
  <si>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</si>
  <si>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</si>
  <si>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</si>
  <si>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</si>
  <si>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</si>
  <si>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</si>
  <si>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</si>
  <si>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</si>
  <si>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</si>
  <si>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</si>
  <si>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</si>
  <si>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</si>
  <si>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</si>
  <si>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</si>
  <si>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</si>
  <si>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</si>
  <si>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</si>
  <si>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</si>
  <si>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</si>
  <si>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</si>
  <si>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</si>
  <si>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</si>
  <si>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</si>
  <si>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</si>
  <si>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</si>
  <si>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</si>
  <si>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</si>
  <si>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</si>
  <si>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</si>
  <si>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</si>
  <si>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</si>
  <si>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</si>
  <si>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</si>
  <si>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</si>
  <si>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</si>
  <si>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</si>
  <si>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</si>
  <si>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</si>
  <si>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</si>
  <si>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</si>
  <si>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</si>
  <si>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</si>
  <si>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</si>
  <si>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</si>
  <si>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</si>
  <si>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</si>
  <si>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</si>
  <si>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</si>
  <si>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</si>
  <si>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</si>
  <si>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</si>
  <si>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</si>
  <si>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</si>
  <si>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</si>
  <si>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</si>
  <si>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</si>
  <si>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</si>
  <si>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</si>
  <si>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</si>
  <si>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</si>
  <si>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</si>
  <si>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</si>
  <si>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</si>
  <si>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</si>
  <si>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</si>
  <si>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</si>
  <si>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</si>
  <si>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</si>
  <si>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</si>
  <si>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</si>
  <si>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</si>
  <si>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</si>
  <si>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</si>
  <si>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</si>
  <si>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</si>
  <si>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</si>
  <si>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</si>
  <si>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</si>
  <si>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</si>
  <si>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</si>
  <si>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</si>
  <si>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</si>
  <si>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</si>
  <si>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</si>
  <si>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</si>
  <si>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</si>
  <si>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</si>
  <si>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</si>
  <si>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</si>
  <si>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</si>
  <si>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</si>
  <si>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</si>
  <si>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</si>
  <si>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</si>
  <si>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</si>
  <si>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</si>
  <si>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</si>
  <si>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</si>
  <si>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</si>
  <si>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</si>
  <si>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</si>
  <si>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</si>
  <si>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</si>
  <si>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</si>
  <si>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</si>
  <si>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</si>
  <si>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</si>
  <si>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</si>
  <si>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</si>
  <si>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</si>
  <si>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</si>
  <si>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</si>
  <si>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</si>
  <si>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</si>
  <si>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</si>
  <si>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</si>
  <si>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</si>
  <si>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</si>
  <si>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</si>
  <si>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</si>
  <si>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</si>
  <si>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</si>
  <si>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</si>
  <si>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</si>
  <si>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</si>
  <si>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</si>
  <si>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</si>
  <si>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</si>
  <si>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</si>
  <si>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</si>
  <si>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</si>
  <si>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</si>
  <si>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</si>
  <si>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</si>
  <si>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</si>
  <si>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</si>
  <si>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</si>
  <si>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</si>
  <si>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</si>
  <si>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</si>
  <si>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</si>
  <si>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</si>
  <si>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</si>
  <si>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</si>
  <si>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</si>
  <si>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</si>
  <si>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</si>
  <si>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</si>
  <si>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</si>
  <si>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</si>
  <si>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</si>
  <si>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</si>
  <si>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</si>
  <si>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</si>
  <si>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</si>
  <si>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</si>
  <si>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</si>
  <si>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</si>
  <si>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</si>
  <si>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</si>
  <si>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</si>
  <si>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</si>
  <si>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</si>
  <si>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</si>
  <si>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</si>
  <si>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</si>
  <si>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</si>
  <si>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</si>
  <si>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</si>
  <si>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</si>
  <si>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</si>
  <si>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</si>
  <si>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</si>
  <si>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</si>
  <si>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</si>
  <si>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</si>
  <si>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</si>
  <si>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</si>
  <si>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</si>
  <si>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</si>
  <si>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</si>
  <si>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</si>
  <si>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</si>
  <si>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</si>
  <si>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</si>
  <si>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</si>
  <si>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</si>
  <si>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</si>
  <si>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</si>
  <si>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</si>
  <si>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</si>
  <si>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</si>
  <si>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</si>
  <si>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</si>
  <si>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</si>
  <si>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</si>
  <si>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</si>
  <si>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</si>
  <si>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</si>
  <si>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</si>
  <si>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</si>
  <si>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</si>
  <si>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</si>
  <si>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</si>
  <si>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</si>
  <si>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</si>
  <si>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</si>
  <si>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</si>
  <si>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</si>
  <si>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</si>
  <si>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</si>
  <si>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</si>
  <si>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</si>
  <si>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</si>
  <si>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</si>
  <si>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</si>
  <si>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</si>
  <si>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</si>
  <si>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</si>
  <si>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</si>
  <si>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</si>
  <si>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</si>
  <si>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</si>
  <si>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</si>
  <si>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</si>
  <si>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</si>
  <si>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</si>
  <si>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</si>
  <si>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</si>
  <si>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</si>
  <si>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</si>
  <si>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</si>
  <si>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</si>
  <si>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</si>
  <si>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</si>
  <si>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</si>
  <si>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</si>
  <si>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</si>
  <si>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</si>
  <si>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</si>
  <si>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</si>
  <si>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</si>
  <si>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</si>
  <si>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</si>
  <si>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</si>
  <si>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</si>
  <si>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</si>
  <si>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</si>
  <si>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</si>
  <si>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</si>
  <si>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</si>
  <si>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</si>
  <si>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</si>
  <si>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</si>
  <si>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</si>
  <si>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</si>
  <si>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</si>
  <si>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</si>
  <si>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</si>
  <si>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</si>
  <si>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</si>
  <si>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</si>
  <si>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</si>
  <si>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</si>
  <si>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</si>
  <si>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</si>
  <si>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</si>
  <si>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</si>
  <si>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</si>
  <si>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</si>
  <si>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</si>
  <si>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</si>
  <si>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</si>
  <si>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</si>
  <si>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</si>
  <si>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</si>
  <si>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</si>
  <si>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</si>
  <si>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</si>
  <si>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</si>
  <si>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</si>
  <si>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</si>
  <si>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</si>
  <si>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</si>
  <si>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</si>
  <si>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</si>
  <si>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</si>
  <si>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</si>
  <si>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</si>
  <si>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</si>
  <si>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</si>
  <si>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</si>
  <si>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</si>
  <si>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</si>
  <si>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</si>
  <si>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</si>
  <si>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</si>
  <si>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</si>
  <si>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</si>
  <si>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</si>
  <si>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</si>
  <si>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</si>
  <si>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</si>
  <si>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</si>
  <si>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</si>
  <si>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</si>
  <si>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</si>
  <si>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</si>
  <si>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</si>
  <si>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</si>
  <si>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</si>
  <si>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</si>
  <si>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</si>
  <si>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</si>
  <si>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</si>
  <si>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</si>
  <si>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</si>
  <si>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</si>
  <si>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</si>
  <si>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</si>
  <si>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</si>
  <si>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</si>
  <si>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</si>
  <si>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</si>
  <si>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</si>
  <si>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</si>
  <si>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</si>
  <si>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</si>
  <si>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</si>
  <si>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</si>
  <si>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</si>
  <si>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</si>
  <si>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</si>
  <si>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</si>
  <si>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</si>
  <si>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</si>
  <si>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</si>
  <si>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</si>
  <si>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</si>
  <si>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</si>
  <si>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</si>
  <si>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</si>
  <si>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</si>
  <si>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</si>
  <si>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</si>
  <si>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</si>
  <si>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</si>
  <si>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</si>
  <si>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</si>
  <si>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</si>
  <si>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</si>
  <si>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</si>
  <si>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</si>
  <si>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</si>
  <si>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</si>
  <si>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</si>
  <si>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</si>
  <si>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</si>
  <si>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</si>
  <si>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</si>
  <si>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</si>
  <si>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</si>
  <si>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</si>
  <si>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</si>
  <si>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</si>
  <si>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</si>
  <si>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</si>
  <si>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</si>
  <si>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</si>
  <si>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</si>
  <si>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</si>
  <si>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</si>
  <si>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</si>
  <si>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</si>
  <si>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</si>
  <si>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</si>
  <si>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</si>
  <si>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</si>
  <si>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</si>
  <si>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</si>
  <si>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</si>
  <si>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</si>
  <si>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</si>
  <si>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</si>
  <si>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</si>
  <si>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</si>
  <si>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</si>
  <si>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</si>
  <si>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</si>
  <si>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</si>
  <si>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</si>
  <si>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</si>
  <si>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</si>
  <si>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</si>
  <si>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</si>
  <si>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</si>
  <si>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</si>
  <si>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</si>
  <si>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</si>
  <si>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</si>
  <si>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</si>
  <si>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</si>
  <si>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</si>
  <si>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</si>
  <si>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</si>
  <si>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</si>
  <si>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</si>
  <si>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</si>
  <si>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</si>
  <si>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</si>
  <si>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</si>
  <si>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</si>
  <si>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</si>
  <si>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</si>
  <si>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</si>
  <si>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</si>
  <si>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</si>
  <si>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</si>
  <si>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</si>
  <si>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</si>
  <si>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</si>
  <si>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</si>
  <si>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</si>
  <si>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</si>
  <si>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</si>
  <si>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</si>
  <si>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</si>
  <si>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</si>
  <si>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</si>
  <si>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</si>
  <si>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</si>
  <si>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</si>
  <si>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</si>
  <si>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</si>
  <si>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</si>
  <si>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</si>
  <si>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</si>
  <si>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</si>
  <si>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</si>
  <si>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</si>
  <si>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</si>
  <si>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</si>
  <si>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</si>
  <si>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</si>
  <si>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</si>
  <si>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</si>
  <si>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</si>
  <si>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</si>
  <si>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</si>
  <si>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</si>
  <si>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</si>
  <si>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</si>
  <si>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</si>
  <si>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</si>
  <si>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</si>
  <si>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</si>
  <si>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</si>
  <si>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</si>
  <si>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</si>
  <si>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</si>
  <si>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</si>
  <si>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</si>
  <si>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</si>
  <si>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</si>
  <si>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</si>
  <si>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</si>
  <si>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</si>
  <si>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</si>
  <si>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</si>
  <si>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</si>
  <si>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</si>
  <si>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</si>
  <si>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</si>
  <si>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</si>
  <si>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</si>
  <si>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</si>
  <si>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</si>
  <si>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</si>
  <si>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</si>
  <si>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</si>
  <si>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</si>
  <si>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</si>
  <si>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</si>
  <si>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</si>
  <si>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</si>
  <si>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</si>
  <si>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</si>
  <si>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</si>
  <si>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</si>
  <si>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</si>
  <si>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</si>
  <si>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</si>
  <si>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</si>
  <si>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</si>
  <si>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</si>
  <si>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</si>
  <si>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</si>
  <si>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</si>
  <si>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</si>
  <si>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</si>
  <si>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</si>
  <si>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</si>
  <si>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</si>
  <si>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</si>
  <si>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</si>
  <si>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</si>
  <si>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</si>
  <si>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</si>
  <si>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</si>
  <si>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</si>
  <si>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</si>
  <si>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</si>
  <si>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</si>
  <si>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</si>
  <si>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</si>
  <si>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</si>
  <si>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</si>
  <si>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</si>
  <si>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</si>
  <si>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</si>
  <si>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</si>
  <si>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</si>
  <si>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</si>
  <si>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</si>
  <si>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</si>
  <si>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</si>
  <si>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</si>
  <si>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</si>
  <si>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</si>
  <si>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</si>
  <si>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</si>
  <si>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</si>
  <si>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</si>
  <si>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</si>
  <si>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</si>
  <si>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</si>
  <si>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</si>
  <si>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</si>
  <si>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</si>
  <si>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</si>
  <si>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</si>
  <si>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</si>
  <si>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</si>
  <si>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</si>
  <si>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</si>
  <si>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</si>
  <si>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</si>
  <si>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</si>
  <si>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</si>
  <si>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</si>
  <si>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</si>
  <si>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</si>
  <si>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</si>
  <si>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</si>
  <si>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</si>
  <si>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</si>
  <si>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</si>
  <si>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</si>
  <si>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</si>
  <si>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</si>
  <si>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</si>
  <si>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</si>
  <si>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</si>
  <si>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</si>
  <si>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</si>
  <si>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</si>
  <si>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</si>
  <si>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</si>
  <si>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</si>
  <si>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</si>
  <si>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</si>
  <si>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</si>
  <si>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</si>
  <si>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</si>
  <si>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</si>
  <si>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</si>
  <si>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</si>
  <si>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</si>
  <si>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</si>
  <si>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</si>
  <si>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</si>
  <si>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</si>
  <si>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</si>
  <si>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</si>
  <si>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</si>
  <si>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</si>
  <si>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</si>
  <si>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</si>
  <si>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</si>
  <si>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</si>
  <si>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</si>
  <si>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</si>
  <si>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</si>
  <si>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</si>
  <si>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</si>
  <si>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</si>
  <si>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</si>
  <si>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</si>
  <si>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</si>
  <si>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</si>
  <si>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</si>
  <si>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</si>
  <si>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</si>
  <si>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</si>
  <si>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</si>
  <si>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</si>
  <si>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</si>
  <si>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</si>
  <si>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</si>
  <si>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</si>
  <si>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</si>
  <si>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</si>
  <si>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</si>
  <si>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</si>
  <si>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</si>
  <si>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</si>
  <si>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</si>
  <si>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</si>
  <si>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</si>
  <si>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</si>
  <si>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</si>
  <si>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</si>
  <si>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</si>
  <si>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</si>
  <si>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</si>
  <si>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</si>
  <si>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</si>
  <si>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</si>
  <si>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</si>
  <si>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</si>
  <si>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</si>
  <si>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</si>
  <si>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</si>
  <si>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</si>
  <si>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</si>
  <si>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</si>
  <si>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</si>
  <si>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</si>
  <si>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</si>
  <si>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</si>
  <si>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</si>
  <si>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</si>
  <si>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</si>
  <si>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</si>
  <si>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</si>
  <si>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</si>
  <si>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</si>
  <si>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</si>
  <si>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</si>
  <si>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</si>
  <si>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</si>
  <si>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</si>
  <si>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</si>
  <si>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</si>
  <si>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</si>
  <si>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</si>
  <si>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</si>
  <si>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</si>
  <si>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</si>
  <si>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</si>
  <si>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</si>
  <si>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</si>
  <si>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</si>
  <si>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</si>
  <si>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</si>
  <si>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</si>
  <si>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</si>
  <si>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</si>
  <si>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</si>
  <si>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</si>
  <si>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</si>
  <si>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</si>
  <si>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</si>
  <si>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</si>
  <si>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</si>
  <si>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</si>
  <si>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</si>
  <si>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</si>
  <si>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</si>
  <si>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</si>
  <si>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</si>
  <si>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</si>
  <si>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</si>
  <si>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</si>
  <si>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</si>
  <si>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</si>
  <si>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</si>
  <si>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</si>
  <si>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</si>
  <si>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</si>
  <si>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</si>
  <si>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</si>
  <si>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</si>
  <si>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</si>
  <si>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</si>
  <si>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</si>
  <si>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</si>
  <si>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</si>
  <si>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</si>
  <si>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</si>
  <si>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</si>
  <si>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</si>
  <si>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</si>
  <si>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</si>
  <si>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</si>
  <si>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</si>
  <si>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</si>
  <si>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</si>
  <si>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</si>
  <si>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</si>
  <si>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</si>
  <si>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</si>
  <si>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</si>
  <si>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</si>
  <si>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</si>
  <si>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</si>
  <si>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</si>
  <si>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</si>
  <si>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</si>
  <si>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</si>
  <si>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</si>
  <si>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</si>
  <si>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</si>
  <si>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</si>
  <si>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</si>
  <si>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</si>
  <si>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</si>
  <si>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</si>
  <si>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</si>
  <si>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</si>
  <si>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</si>
  <si>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</si>
  <si>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</si>
  <si>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</si>
  <si>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</si>
  <si>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</si>
  <si>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</si>
  <si>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</si>
  <si>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</si>
  <si>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</si>
  <si>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</si>
  <si>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</si>
  <si>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</si>
  <si>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</si>
  <si>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</si>
  <si>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</si>
  <si>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</si>
  <si>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</si>
  <si>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</si>
  <si>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</si>
  <si>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</si>
  <si>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</si>
  <si>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</si>
  <si>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</si>
  <si>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</si>
  <si>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</si>
  <si>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</si>
  <si>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</si>
  <si>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</si>
  <si>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</si>
  <si>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</si>
  <si>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</si>
  <si>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</si>
  <si>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</si>
  <si>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</si>
  <si>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</si>
  <si>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</si>
  <si>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</si>
  <si>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</si>
  <si>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</si>
  <si>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</si>
  <si>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</si>
  <si>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</si>
  <si>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</si>
  <si>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</si>
  <si>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</si>
  <si>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</si>
  <si>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</si>
  <si>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</si>
  <si>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</si>
  <si>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</si>
  <si>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</si>
  <si>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</si>
  <si>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</si>
  <si>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</si>
  <si>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</si>
  <si>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</si>
  <si>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</si>
  <si>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</si>
  <si>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</si>
  <si>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</si>
  <si>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</si>
  <si>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</si>
  <si>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</si>
  <si>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</si>
  <si>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</si>
  <si>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</si>
  <si>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</si>
  <si>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</si>
  <si>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</si>
  <si>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</si>
  <si>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</si>
  <si>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</si>
  <si>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</si>
  <si>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</si>
  <si>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</si>
  <si>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</si>
  <si>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</si>
  <si>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</si>
  <si>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</si>
  <si>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</si>
  <si>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</si>
  <si>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</si>
  <si>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</si>
  <si>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</si>
  <si>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</si>
  <si>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</si>
  <si>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</si>
  <si>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</si>
  <si>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</si>
  <si>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</si>
  <si>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</si>
  <si>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</si>
  <si>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</si>
  <si>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</si>
  <si>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</si>
  <si>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</si>
  <si>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</si>
  <si>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</si>
  <si>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</si>
  <si>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</si>
  <si>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</si>
  <si>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</si>
  <si>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</si>
  <si>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</si>
  <si>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</si>
  <si>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</si>
  <si>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</si>
  <si>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</si>
  <si>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</si>
  <si>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</si>
  <si>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</si>
  <si>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</si>
  <si>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</si>
  <si>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</si>
  <si>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</si>
  <si>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</si>
  <si>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</si>
  <si>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</si>
  <si>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</si>
  <si>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</si>
  <si>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</si>
  <si>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</si>
  <si>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</si>
  <si>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</si>
  <si>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</si>
  <si>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</si>
  <si>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</si>
  <si>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</si>
  <si>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</si>
  <si>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</si>
  <si>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</si>
  <si>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</si>
  <si>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</si>
  <si>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</si>
  <si>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</si>
  <si>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</si>
  <si>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</si>
  <si>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</si>
  <si>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</si>
  <si>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</si>
  <si>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</si>
  <si>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</si>
  <si>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</si>
  <si>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</si>
  <si>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</si>
  <si>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</si>
  <si>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</si>
  <si>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</si>
  <si>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</si>
  <si>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</si>
  <si>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</si>
  <si>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</si>
  <si>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</si>
  <si>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</si>
  <si>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</si>
  <si>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</si>
  <si>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</si>
  <si>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</si>
  <si>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</si>
  <si>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</si>
  <si>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</si>
  <si>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</si>
  <si>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</si>
  <si>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</si>
  <si>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</si>
  <si>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</si>
  <si>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</si>
  <si>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</si>
  <si>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</si>
  <si>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</si>
  <si>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</si>
  <si>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</si>
  <si>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</si>
  <si>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</si>
  <si>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</si>
  <si>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</si>
  <si>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</si>
  <si>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</si>
  <si>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</si>
  <si>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</si>
  <si>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</si>
  <si>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</si>
  <si>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</si>
  <si>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</si>
  <si>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</si>
  <si>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</si>
  <si>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</si>
  <si>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</si>
  <si>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</si>
  <si>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</si>
  <si>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</si>
  <si>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</si>
  <si>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</si>
  <si>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</si>
  <si>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</si>
  <si>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</si>
  <si>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</si>
  <si>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</si>
  <si>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</si>
  <si>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</si>
  <si>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</si>
  <si>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</si>
  <si>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</si>
  <si>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</si>
  <si>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</si>
  <si>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</si>
  <si>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</si>
  <si>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</si>
  <si>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</si>
  <si>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</si>
  <si>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</si>
  <si>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</si>
  <si>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</si>
  <si>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</si>
  <si>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</si>
  <si>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</si>
  <si>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</si>
  <si>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</si>
  <si>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</si>
  <si>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</si>
  <si>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</si>
  <si>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</si>
  <si>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</si>
  <si>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</si>
  <si>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</si>
  <si>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</si>
  <si>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</si>
  <si>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</si>
  <si>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</si>
  <si>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</si>
  <si>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</si>
  <si>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</si>
  <si>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</si>
  <si>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</si>
  <si>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</si>
  <si>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</si>
  <si>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</si>
  <si>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</si>
  <si>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</si>
  <si>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</si>
  <si>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</si>
  <si>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</si>
  <si>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</si>
  <si>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</si>
  <si>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</si>
  <si>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</si>
  <si>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</si>
  <si>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</si>
  <si>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</si>
  <si>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</si>
  <si>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</si>
  <si>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</si>
  <si>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</si>
  <si>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</si>
  <si>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</si>
  <si>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</si>
  <si>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</si>
  <si>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</si>
  <si>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</si>
  <si>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</si>
  <si>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</si>
  <si>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</si>
  <si>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</si>
  <si>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</si>
  <si>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</si>
  <si>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</si>
  <si>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</si>
  <si>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</si>
  <si>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</si>
  <si>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</si>
  <si>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</si>
  <si>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</si>
  <si>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</si>
  <si>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</si>
  <si>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</si>
  <si>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</si>
  <si>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</si>
  <si>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</si>
  <si>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</si>
  <si>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</si>
  <si>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</si>
  <si>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</si>
  <si>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</si>
  <si>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</si>
  <si>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</si>
  <si>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</si>
  <si>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</si>
  <si>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</si>
  <si>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</si>
  <si>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</si>
  <si>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</si>
  <si>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</si>
  <si>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</si>
  <si>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</si>
  <si>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</si>
  <si>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</si>
  <si>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</si>
  <si>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</si>
  <si>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</si>
  <si>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</si>
  <si>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</si>
  <si>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</si>
  <si>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</si>
  <si>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</si>
  <si>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</si>
  <si>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</si>
  <si>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</si>
  <si>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</si>
  <si>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</si>
  <si>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</si>
  <si>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</si>
  <si>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</si>
  <si>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</si>
  <si>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</si>
  <si>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</si>
  <si>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</si>
  <si>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</si>
  <si>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</si>
  <si>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</si>
  <si>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</si>
  <si>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</si>
  <si>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</si>
  <si>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</si>
  <si>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</si>
  <si>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</si>
  <si>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</si>
  <si>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</si>
  <si>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</si>
  <si>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</si>
  <si>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</si>
  <si>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</si>
  <si>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</si>
  <si>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</si>
  <si>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</si>
  <si>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</si>
  <si>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</si>
  <si>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</si>
  <si>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</si>
  <si>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</si>
  <si>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</si>
  <si>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</si>
  <si>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</si>
  <si>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</si>
  <si>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</si>
  <si>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</si>
  <si>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</si>
  <si>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</si>
  <si>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</si>
  <si>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</si>
  <si>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</si>
  <si>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</si>
  <si>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</si>
  <si>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</si>
  <si>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</si>
  <si>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</si>
  <si>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</si>
  <si>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</si>
  <si>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</si>
  <si>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</si>
  <si>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</si>
  <si>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</si>
  <si>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</si>
  <si>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</si>
  <si>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</si>
  <si>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</si>
  <si>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</si>
  <si>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</si>
  <si>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</si>
  <si>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</si>
  <si>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</si>
  <si>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</si>
  <si>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</si>
  <si>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</si>
  <si>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</si>
  <si>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</si>
  <si>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</si>
  <si>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</si>
  <si>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</si>
  <si>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</si>
  <si>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</si>
  <si>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</si>
  <si>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</si>
  <si>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</si>
  <si>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</si>
  <si>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</si>
  <si>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</si>
  <si>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</si>
  <si>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</si>
  <si>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</si>
  <si>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</si>
  <si>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</si>
  <si>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</si>
  <si>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</si>
  <si>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</si>
  <si>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</si>
  <si>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</si>
  <si>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</si>
  <si>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</si>
  <si>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</si>
  <si>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</si>
  <si>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</si>
  <si>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</si>
  <si>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</si>
  <si>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</si>
  <si>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</si>
  <si>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</si>
  <si>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</si>
  <si>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</si>
  <si>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</si>
  <si>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</si>
  <si>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</si>
  <si>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</si>
  <si>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</si>
  <si>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</si>
  <si>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</si>
  <si>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</si>
  <si>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</si>
  <si>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</si>
  <si>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</si>
  <si>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</si>
  <si>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</si>
  <si>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</si>
  <si>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</si>
  <si>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</si>
  <si>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</si>
  <si>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</si>
  <si>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</si>
  <si>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</si>
  <si>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</si>
  <si>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</si>
  <si>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</si>
  <si>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</si>
  <si>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</si>
  <si>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</si>
  <si>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</si>
  <si>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</si>
  <si>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</si>
  <si>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</si>
  <si>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</si>
  <si>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</si>
  <si>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</si>
  <si>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</si>
  <si>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</si>
  <si>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</si>
  <si>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</si>
  <si>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</si>
  <si>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</si>
  <si>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</si>
  <si>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</si>
  <si>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</si>
  <si>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</si>
  <si>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</si>
  <si>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</si>
  <si>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</si>
  <si>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</si>
  <si>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</si>
  <si>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</si>
  <si>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</si>
  <si>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</si>
  <si>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</si>
  <si>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</si>
  <si>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</si>
  <si>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</si>
  <si>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</si>
  <si>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</si>
  <si>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</si>
  <si>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</si>
  <si>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</si>
  <si>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</si>
  <si>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</si>
  <si>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</si>
  <si>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</si>
  <si>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</si>
  <si>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</si>
  <si>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</si>
  <si>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</si>
  <si>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</si>
  <si>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</si>
  <si>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</si>
  <si>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</si>
  <si>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</si>
  <si>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</si>
  <si>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</si>
  <si>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</si>
  <si>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</si>
  <si>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</si>
  <si>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</si>
  <si>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</si>
  <si>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</si>
  <si>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</si>
  <si>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</si>
  <si>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</si>
  <si>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</si>
  <si>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</si>
  <si>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</si>
  <si>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</si>
  <si>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</si>
  <si>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</si>
  <si>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</si>
  <si>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</si>
  <si>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</si>
  <si>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</si>
  <si>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</si>
  <si>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</si>
  <si>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</si>
  <si>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</si>
  <si>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</si>
  <si>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</si>
  <si>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</si>
  <si>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</si>
  <si>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</si>
  <si>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</si>
  <si>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</si>
  <si>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</si>
  <si>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</si>
  <si>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</si>
  <si>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</si>
  <si>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</si>
  <si>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</si>
  <si>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</si>
  <si>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</si>
  <si>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</si>
  <si>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</si>
  <si>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</si>
  <si>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</si>
  <si>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</si>
  <si>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</si>
  <si>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</si>
  <si>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</si>
  <si>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</si>
  <si>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</si>
  <si>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</si>
  <si>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</si>
  <si>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</si>
  <si>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</si>
  <si>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</si>
  <si>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</si>
  <si>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</si>
  <si>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</si>
  <si>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</si>
  <si>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</si>
  <si>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</si>
  <si>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</si>
  <si>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</si>
  <si>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</si>
  <si>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</si>
  <si>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</si>
  <si>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</si>
  <si>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</si>
  <si>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</si>
  <si>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</si>
  <si>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</si>
  <si>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</si>
  <si>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</si>
  <si>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</si>
  <si>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</si>
  <si>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</si>
  <si>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</si>
  <si>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</si>
  <si>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</si>
  <si>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</si>
  <si>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</si>
  <si>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</si>
  <si>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</si>
  <si>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</si>
  <si>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</si>
  <si>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</si>
  <si>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</si>
  <si>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</si>
  <si>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</si>
  <si>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</si>
  <si>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</si>
  <si>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</si>
  <si>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</si>
  <si>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</si>
  <si>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</si>
  <si>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</si>
  <si>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</si>
  <si>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</si>
  <si>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</si>
  <si>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</si>
  <si>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</si>
  <si>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</si>
  <si>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</si>
  <si>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</si>
  <si>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</si>
  <si>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</si>
  <si>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</si>
  <si>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</si>
  <si>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</si>
  <si>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</si>
  <si>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</si>
  <si>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</si>
  <si>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</si>
  <si>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</si>
  <si>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</si>
  <si>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</si>
  <si>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</si>
  <si>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</si>
  <si>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</si>
  <si>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</si>
  <si>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</si>
  <si>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</si>
  <si>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</si>
  <si>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</si>
  <si>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</si>
  <si>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</si>
  <si>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</si>
  <si>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</si>
  <si>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</si>
  <si>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</si>
  <si>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</si>
  <si>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</si>
  <si>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</si>
  <si>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</si>
  <si>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</si>
  <si>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</si>
  <si>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</si>
  <si>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</si>
  <si>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</si>
  <si>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</si>
  <si>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</si>
  <si>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</si>
  <si>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</si>
  <si>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</si>
  <si>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</si>
  <si>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</si>
  <si>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</si>
  <si>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</si>
  <si>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</si>
  <si>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</si>
  <si>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</si>
  <si>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</si>
  <si>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</si>
  <si>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</si>
  <si>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</si>
  <si>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</si>
  <si>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</si>
  <si>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</si>
  <si>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</si>
  <si>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</si>
  <si>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</si>
  <si>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</si>
  <si>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</si>
  <si>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</si>
  <si>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</si>
  <si>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</si>
  <si>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</si>
  <si>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</si>
  <si>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</si>
  <si>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</si>
  <si>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</si>
  <si>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</si>
  <si>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</si>
  <si>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</si>
  <si>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</si>
  <si>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</si>
  <si>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</si>
  <si>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</si>
  <si>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</si>
  <si>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</si>
  <si>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</si>
  <si>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</si>
  <si>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</si>
  <si>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</si>
  <si>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</si>
  <si>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</si>
  <si>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</si>
  <si>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</si>
  <si>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</si>
  <si>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</si>
  <si>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</si>
  <si>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</si>
  <si>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</si>
  <si>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</si>
  <si>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</si>
  <si>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</si>
  <si>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</si>
  <si>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</si>
  <si>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</si>
  <si>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</si>
  <si>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</si>
  <si>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</si>
  <si>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</si>
  <si>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</si>
  <si>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</si>
  <si>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</si>
  <si>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</si>
  <si>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</si>
  <si>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</si>
  <si>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</si>
  <si>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</si>
  <si>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</si>
  <si>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</si>
  <si>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</si>
  <si>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</si>
  <si>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</si>
  <si>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</si>
  <si>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</si>
  <si>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</si>
  <si>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</si>
  <si>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</si>
  <si>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</si>
  <si>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</si>
  <si>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</si>
  <si>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</si>
  <si>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</si>
  <si>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</si>
  <si>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</si>
  <si>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</si>
  <si>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</si>
  <si>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</si>
  <si>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</si>
  <si>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</si>
  <si>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</si>
  <si>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</si>
  <si>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</si>
  <si>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</si>
  <si>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</si>
  <si>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</si>
  <si>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</si>
  <si>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</si>
  <si>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</si>
  <si>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</si>
  <si>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</si>
  <si>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</si>
  <si>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</si>
  <si>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</si>
  <si>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</si>
  <si>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</si>
  <si>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</si>
  <si>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</si>
  <si>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</si>
  <si>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</si>
  <si>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</si>
  <si>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</si>
  <si>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</si>
  <si>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</si>
  <si>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</si>
  <si>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</si>
  <si>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</si>
  <si>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</si>
  <si>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</si>
  <si>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</si>
  <si>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</si>
  <si>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</si>
  <si>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</si>
  <si>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</si>
  <si>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</si>
  <si>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</si>
  <si>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</si>
  <si>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</si>
  <si>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</si>
  <si>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</si>
  <si>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</si>
  <si>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</si>
  <si>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</si>
  <si>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</si>
  <si>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</si>
  <si>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</si>
  <si>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</si>
  <si>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</si>
  <si>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</si>
  <si>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</si>
  <si>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</si>
  <si>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</si>
  <si>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</si>
  <si>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</si>
  <si>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</si>
  <si>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</si>
  <si>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</si>
  <si>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</si>
  <si>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</si>
  <si>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</si>
  <si>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</si>
  <si>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</si>
  <si>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</si>
  <si>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</si>
  <si>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</si>
  <si>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</si>
  <si>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</si>
  <si>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</si>
  <si>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</si>
  <si>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</si>
  <si>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</si>
  <si>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</si>
  <si>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</si>
  <si>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</si>
  <si>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</si>
  <si>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</si>
  <si>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</si>
  <si>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</si>
  <si>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</si>
  <si>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</si>
  <si>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</si>
  <si>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</si>
  <si>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</si>
  <si>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</si>
  <si>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</si>
  <si>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</si>
  <si>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</si>
  <si>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</si>
  <si>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</si>
  <si>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</si>
  <si>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</si>
  <si>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</si>
  <si>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</si>
  <si>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</si>
  <si>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</si>
  <si>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</si>
  <si>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</si>
  <si>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</si>
  <si>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</si>
  <si>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</si>
  <si>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</si>
  <si>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</si>
  <si>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</si>
  <si>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</si>
  <si>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</si>
  <si>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</si>
  <si>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</si>
  <si>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</si>
  <si>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</si>
  <si>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</si>
  <si>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</si>
  <si>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</si>
  <si>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</si>
  <si>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</si>
  <si>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</si>
  <si>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</si>
  <si>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</si>
  <si>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</si>
  <si>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</si>
  <si>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</si>
  <si>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</si>
  <si>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</si>
  <si>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</si>
  <si>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</si>
  <si>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</si>
  <si>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</si>
  <si>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</si>
  <si>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</si>
  <si>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</si>
  <si>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</si>
  <si>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</si>
  <si>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</si>
  <si>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</si>
  <si>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</si>
  <si>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</si>
  <si>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</si>
  <si>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</si>
  <si>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</si>
  <si>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</si>
  <si>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</si>
  <si>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</si>
  <si>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</si>
  <si>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</si>
  <si>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</si>
  <si>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</si>
  <si>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</si>
  <si>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</si>
  <si>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</si>
  <si>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</si>
  <si>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</si>
  <si>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</si>
  <si>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</si>
  <si>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</si>
  <si>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</si>
  <si>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</si>
  <si>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</si>
  <si>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</si>
  <si>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</si>
  <si>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</si>
  <si>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</si>
  <si>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</si>
  <si>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</si>
  <si>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</si>
  <si>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</si>
  <si>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</si>
  <si>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</si>
  <si>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</si>
  <si>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</si>
  <si>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</si>
  <si>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</si>
  <si>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</si>
  <si>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</si>
  <si>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</si>
  <si>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</si>
  <si>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</si>
  <si>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</si>
  <si>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</si>
  <si>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</si>
  <si>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</si>
  <si>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</si>
  <si>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</si>
  <si>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</si>
  <si>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</si>
  <si>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</si>
  <si>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</si>
  <si>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</si>
  <si>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</si>
  <si>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</si>
  <si>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</si>
  <si>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</si>
  <si>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</si>
  <si>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</si>
  <si>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</si>
  <si>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</si>
  <si>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</si>
  <si>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</si>
  <si>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</si>
  <si>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</si>
  <si>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</si>
  <si>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</si>
  <si>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</si>
  <si>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</si>
  <si>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</si>
  <si>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</si>
  <si>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</si>
  <si>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</si>
  <si>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</si>
  <si>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</si>
  <si>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</si>
  <si>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</si>
  <si>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</si>
  <si>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</si>
  <si>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</si>
  <si>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</si>
  <si>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</si>
  <si>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</si>
  <si>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</si>
  <si>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</si>
  <si>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</si>
  <si>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</si>
  <si>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</si>
  <si>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</si>
  <si>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</si>
  <si>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</si>
  <si>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</si>
  <si>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</si>
  <si>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</si>
  <si>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</si>
  <si>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</si>
  <si>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</si>
  <si>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</si>
  <si>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</si>
  <si>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</si>
  <si>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</si>
  <si>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</si>
  <si>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</si>
  <si>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</si>
  <si>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</si>
  <si>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</si>
  <si>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</si>
  <si>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</si>
  <si>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</si>
  <si>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</si>
  <si>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</si>
  <si>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</si>
  <si>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</si>
  <si>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</si>
  <si>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</si>
  <si>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</si>
  <si>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</si>
  <si>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</si>
  <si>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</si>
  <si>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</si>
  <si>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</si>
  <si>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</si>
  <si>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</si>
  <si>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</si>
  <si>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</si>
  <si>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</si>
  <si>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</si>
  <si>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</si>
  <si>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</si>
  <si>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</si>
  <si>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</si>
  <si>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</si>
  <si>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</si>
  <si>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</si>
  <si>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</si>
  <si>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</si>
  <si>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</si>
  <si>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</si>
  <si>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</si>
  <si>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</si>
  <si>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</si>
  <si>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</si>
  <si>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</si>
  <si>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</si>
  <si>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</si>
  <si>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</si>
  <si>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</si>
  <si>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</si>
  <si>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</si>
  <si>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</si>
  <si>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</si>
  <si>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</si>
  <si>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</si>
  <si>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</si>
  <si>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</si>
  <si>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</si>
  <si>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</si>
  <si>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</si>
  <si>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</si>
  <si>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</si>
  <si>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</si>
  <si>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</si>
  <si>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</si>
  <si>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</si>
  <si>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</si>
  <si>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</si>
  <si>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</si>
  <si>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</si>
  <si>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</si>
  <si>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</si>
  <si>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</si>
  <si>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</si>
  <si>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</si>
  <si>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</si>
  <si>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</si>
  <si>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</si>
  <si>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</si>
  <si>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</si>
  <si>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</si>
  <si>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</si>
  <si>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</si>
  <si>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</si>
  <si>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</si>
  <si>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</si>
  <si>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</si>
  <si>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</si>
  <si>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</si>
  <si>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</si>
  <si>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</si>
  <si>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</si>
  <si>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</si>
  <si>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</si>
  <si>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</si>
  <si>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</si>
  <si>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</si>
  <si>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</si>
  <si>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</si>
  <si>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</si>
  <si>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</si>
  <si>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</si>
  <si>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</si>
  <si>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</si>
  <si>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</si>
  <si>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</si>
  <si>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</si>
  <si>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</si>
  <si>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</si>
  <si>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</si>
  <si>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</si>
  <si>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</si>
  <si>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</si>
  <si>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</si>
  <si>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</si>
  <si>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</si>
  <si>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</si>
  <si>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</si>
  <si>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</si>
  <si>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</si>
  <si>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</si>
  <si>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</si>
  <si>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</si>
  <si>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</si>
  <si>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</si>
  <si>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</si>
  <si>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</si>
  <si>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</si>
  <si>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</si>
  <si>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</si>
  <si>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</si>
  <si>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</si>
  <si>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</si>
  <si>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</si>
  <si>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</si>
  <si>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</si>
  <si>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</si>
  <si>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</si>
  <si>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</si>
  <si>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</si>
  <si>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</si>
  <si>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</si>
  <si>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</si>
  <si>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</si>
  <si>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</si>
  <si>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</si>
  <si>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</si>
  <si>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</si>
  <si>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</si>
  <si>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</si>
  <si>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</si>
  <si>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</si>
  <si>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</si>
  <si>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</si>
  <si>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</si>
  <si>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</si>
  <si>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</si>
  <si>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</si>
  <si>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</si>
  <si>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</si>
  <si>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</si>
  <si>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</si>
  <si>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</si>
  <si>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</si>
  <si>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</si>
  <si>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</si>
  <si>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</si>
  <si>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</si>
  <si>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</si>
  <si>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</si>
  <si>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</si>
  <si>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</si>
  <si>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</si>
  <si>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</si>
  <si>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</si>
  <si>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</si>
  <si>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</si>
  <si>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</si>
  <si>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</si>
  <si>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</si>
  <si>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</si>
  <si>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</si>
  <si>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</si>
  <si>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</si>
  <si>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</si>
  <si>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</si>
  <si>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</si>
  <si>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</si>
  <si>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</si>
  <si>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</si>
  <si>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</si>
  <si>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</si>
  <si>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</si>
  <si>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</si>
  <si>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</si>
  <si>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</si>
  <si>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</si>
  <si>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</si>
  <si>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</si>
  <si>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</si>
  <si>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</si>
  <si>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</si>
  <si>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</si>
  <si>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</si>
  <si>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</si>
  <si>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</si>
  <si>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</si>
  <si>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</si>
  <si>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</si>
  <si>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</si>
  <si>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</si>
  <si>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</si>
  <si>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</si>
  <si>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</si>
  <si>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</si>
  <si>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</si>
  <si>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</si>
  <si>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</si>
  <si>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</si>
  <si>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</si>
  <si>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</si>
  <si>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</si>
  <si>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</si>
  <si>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</si>
  <si>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</si>
  <si>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</si>
  <si>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</si>
  <si>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</si>
  <si>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</si>
  <si>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</si>
  <si>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</si>
  <si>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</si>
  <si>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</si>
  <si>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</si>
  <si>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</si>
  <si>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</si>
  <si>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</si>
  <si>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</si>
  <si>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</si>
  <si>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</si>
  <si>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</si>
  <si>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</si>
  <si>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</si>
  <si>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</si>
  <si>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</si>
  <si>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</si>
  <si>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</si>
  <si>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</si>
  <si>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</si>
  <si>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</si>
  <si>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</si>
  <si>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</si>
  <si>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</si>
  <si>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</si>
  <si>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</si>
  <si>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</si>
  <si>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</si>
  <si>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</si>
  <si>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</si>
  <si>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</si>
  <si>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</si>
  <si>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</si>
  <si>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</si>
  <si>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</si>
  <si>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</si>
  <si>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</si>
  <si>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</si>
  <si>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</si>
  <si>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</si>
  <si>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</si>
  <si>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</si>
  <si>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</si>
  <si>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</si>
  <si>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</si>
  <si>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</si>
  <si>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</si>
  <si>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</si>
  <si>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</si>
  <si>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</si>
  <si>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</si>
  <si>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</si>
  <si>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</si>
  <si>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</si>
  <si>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</si>
  <si>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</si>
  <si>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</si>
  <si>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</si>
  <si>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</si>
  <si>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</si>
  <si>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</si>
  <si>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</si>
  <si>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</si>
  <si>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</si>
  <si>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</si>
  <si>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</si>
  <si>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</si>
  <si>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</si>
  <si>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</si>
  <si>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</si>
  <si>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</si>
  <si>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</si>
  <si>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</si>
  <si>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</si>
  <si>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</si>
  <si>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</si>
  <si>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</si>
  <si>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</si>
  <si>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</si>
  <si>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</si>
  <si>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</si>
  <si>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</si>
  <si>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</si>
  <si>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</si>
  <si>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</si>
  <si>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</si>
  <si>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</si>
  <si>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</si>
  <si>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</si>
  <si>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</si>
  <si>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</si>
  <si>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</si>
  <si>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</si>
  <si>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</si>
  <si>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</si>
  <si>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</si>
  <si>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</si>
  <si>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</si>
  <si>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</si>
  <si>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</si>
  <si>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</si>
  <si>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</si>
  <si>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</si>
  <si>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</si>
  <si>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</si>
  <si>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</si>
  <si>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</si>
  <si>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</si>
  <si>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</si>
  <si>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</si>
  <si>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</si>
  <si>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</si>
  <si>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</si>
  <si>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</si>
  <si>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</si>
  <si>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</si>
  <si>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</si>
  <si>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</si>
  <si>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</si>
  <si>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</si>
  <si>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</si>
  <si>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</si>
  <si>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</si>
  <si>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</si>
  <si>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</si>
  <si>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</si>
  <si>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</si>
  <si>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</si>
  <si>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</si>
  <si>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</si>
  <si>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</si>
  <si>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</si>
  <si>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</si>
  <si>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</si>
  <si>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</si>
  <si>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</si>
  <si>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</si>
  <si>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</si>
  <si>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</si>
  <si>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</si>
  <si>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</si>
  <si>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</si>
  <si>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</si>
  <si>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</si>
  <si>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</si>
  <si>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</si>
  <si>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</si>
  <si>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</si>
  <si>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</si>
  <si>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</si>
  <si>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</si>
  <si>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</si>
  <si>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</si>
  <si>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</si>
  <si>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</si>
  <si>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</si>
  <si>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</si>
  <si>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</si>
  <si>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</si>
  <si>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</si>
  <si>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</si>
  <si>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</si>
  <si>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</si>
  <si>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</si>
  <si>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</si>
  <si>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</si>
  <si>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</si>
  <si>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</si>
  <si>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</si>
  <si>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</si>
  <si>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</si>
  <si>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</si>
  <si>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</si>
  <si>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</si>
  <si>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</si>
  <si>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</si>
  <si>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</si>
  <si>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</si>
  <si>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</si>
  <si>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</si>
  <si>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</si>
  <si>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</si>
  <si>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</si>
  <si>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</si>
  <si>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</si>
  <si>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</si>
  <si>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</si>
  <si>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</si>
  <si>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</si>
  <si>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</si>
  <si>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</si>
  <si>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</si>
  <si>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</si>
  <si>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</si>
  <si>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</si>
  <si>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</si>
  <si>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</si>
  <si>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</si>
  <si>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</si>
  <si>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</si>
  <si>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</si>
  <si>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</si>
  <si>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</si>
  <si>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</si>
  <si>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</si>
  <si>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</si>
  <si>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</si>
  <si>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</si>
  <si>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</si>
  <si>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</si>
  <si>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</si>
  <si>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</si>
  <si>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</si>
  <si>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</si>
  <si>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</si>
  <si>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</si>
  <si>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</si>
  <si>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</si>
  <si>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</si>
  <si>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</si>
  <si>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</si>
  <si>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</si>
  <si>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</si>
  <si>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</si>
  <si>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</si>
  <si>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</si>
  <si>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</si>
  <si>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</si>
  <si>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</si>
  <si>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</si>
  <si>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</si>
  <si>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</si>
  <si>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</si>
  <si>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</si>
  <si>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</si>
  <si>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</si>
  <si>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</si>
  <si>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</si>
  <si>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</si>
  <si>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</si>
  <si>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</si>
  <si>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</si>
  <si>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</si>
  <si>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</si>
  <si>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</si>
  <si>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</si>
  <si>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</si>
  <si>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</si>
  <si>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</si>
  <si>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</si>
  <si>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</si>
  <si>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</si>
  <si>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</si>
  <si>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</si>
  <si>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</si>
  <si>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</si>
  <si>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</si>
  <si>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</si>
  <si>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</si>
  <si>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</si>
  <si>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</si>
  <si>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</si>
  <si>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</si>
  <si>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</si>
  <si>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</si>
  <si>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</si>
  <si>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</si>
  <si>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</si>
  <si>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</si>
  <si>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</si>
  <si>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</si>
  <si>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</si>
  <si>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</si>
  <si>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</si>
  <si>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</si>
  <si>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</si>
  <si>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</si>
  <si>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</si>
  <si>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</si>
  <si>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</si>
  <si>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</si>
  <si>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</si>
  <si>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</si>
  <si>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</si>
  <si>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</si>
  <si>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</si>
  <si>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</si>
  <si>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</si>
  <si>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</si>
  <si>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</si>
  <si>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</si>
  <si>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</si>
  <si>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</si>
  <si>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</si>
  <si>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</si>
  <si>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</si>
  <si>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</si>
  <si>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</si>
  <si>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</si>
  <si>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</si>
  <si>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</si>
  <si>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</si>
  <si>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</si>
  <si>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</si>
  <si>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</si>
  <si>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</si>
  <si>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</si>
  <si>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</si>
  <si>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</si>
  <si>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</si>
  <si>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</si>
  <si>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</si>
  <si>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</si>
  <si>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</si>
  <si>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</si>
  <si>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</si>
  <si>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</si>
  <si>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</si>
  <si>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</si>
  <si>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</si>
  <si>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</si>
  <si>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</si>
  <si>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</si>
  <si>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</si>
  <si>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</si>
  <si>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</si>
  <si>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</si>
  <si>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</si>
  <si>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</si>
  <si>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</si>
  <si>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</si>
  <si>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</si>
  <si>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</si>
  <si>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</si>
  <si>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</si>
  <si>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</si>
  <si>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</si>
  <si>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</si>
  <si>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</si>
  <si>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</si>
  <si>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</si>
  <si>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</si>
  <si>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</si>
  <si>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</si>
  <si>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</si>
  <si>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</si>
  <si>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</si>
  <si>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</si>
  <si>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</si>
  <si>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</si>
  <si>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</si>
  <si>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</si>
  <si>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</si>
  <si>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</si>
  <si>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</si>
  <si>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</si>
  <si>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</si>
  <si>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</si>
  <si>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</si>
  <si>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</si>
  <si>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</si>
  <si>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</si>
  <si>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</si>
  <si>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</si>
  <si>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</si>
  <si>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</si>
  <si>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</si>
  <si>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</si>
  <si>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</si>
  <si>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</si>
  <si>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</si>
  <si>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</si>
  <si>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</si>
  <si>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</si>
  <si>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</si>
  <si>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</si>
  <si>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</si>
  <si>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</si>
  <si>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</si>
  <si>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</si>
  <si>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</si>
  <si>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</si>
  <si>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</si>
  <si>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</si>
  <si>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</si>
  <si>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</si>
  <si>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</si>
  <si>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</si>
  <si>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</si>
  <si>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</si>
  <si>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</si>
  <si>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</si>
  <si>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</si>
  <si>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</si>
  <si>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</si>
  <si>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</si>
  <si>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</si>
  <si>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</si>
  <si>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</si>
  <si>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</si>
  <si>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</si>
  <si>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</si>
  <si>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</si>
  <si>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</si>
  <si>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</si>
  <si>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</si>
  <si>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</si>
  <si>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</si>
  <si>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</si>
  <si>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</si>
  <si>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</si>
  <si>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</si>
  <si>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</si>
  <si>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</si>
  <si>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</si>
  <si>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</si>
  <si>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</si>
  <si>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</si>
  <si>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</si>
  <si>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</si>
  <si>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</si>
  <si>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</si>
  <si>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</si>
  <si>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</si>
  <si>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</si>
  <si>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</si>
  <si>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</si>
  <si>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</si>
  <si>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</si>
  <si>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</si>
  <si>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</si>
  <si>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</si>
  <si>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</si>
  <si>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</si>
  <si>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</si>
  <si>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</si>
  <si>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</si>
  <si>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</si>
  <si>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</si>
  <si>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</si>
  <si>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</si>
  <si>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</si>
  <si>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</si>
  <si>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</si>
  <si>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</si>
  <si>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</si>
  <si>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</si>
  <si>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</si>
  <si>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</si>
  <si>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</si>
  <si>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</si>
  <si>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</si>
  <si>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</si>
  <si>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</si>
  <si>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</si>
  <si>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</si>
  <si>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</si>
  <si>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</si>
  <si>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</si>
  <si>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</si>
  <si>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</si>
  <si>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</si>
  <si>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</si>
  <si>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</si>
  <si>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</si>
  <si>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</si>
  <si>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</si>
  <si>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</si>
  <si>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</si>
  <si>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</si>
  <si>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</si>
  <si>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</si>
  <si>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</si>
  <si>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</si>
  <si>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</si>
  <si>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</si>
  <si>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</si>
  <si>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</si>
  <si>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</si>
  <si>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</si>
  <si>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</si>
  <si>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</si>
  <si>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</si>
  <si>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</si>
  <si>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</si>
  <si>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</si>
  <si>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</si>
  <si>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</si>
  <si>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</si>
  <si>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</si>
  <si>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</si>
  <si>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</si>
  <si>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</si>
  <si>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</si>
  <si>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</si>
  <si>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</si>
  <si>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</si>
  <si>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</si>
  <si>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</si>
  <si>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</si>
  <si>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</si>
  <si>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</si>
  <si>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</si>
  <si>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</si>
  <si>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</si>
  <si>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</si>
  <si>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</si>
  <si>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</si>
  <si>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</si>
  <si>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</si>
  <si>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</si>
  <si>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</si>
  <si>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</si>
  <si>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</si>
  <si>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</si>
  <si>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</si>
  <si>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</si>
  <si>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</si>
  <si>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</si>
  <si>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</si>
  <si>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</si>
  <si>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</si>
  <si>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</si>
  <si>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</si>
  <si>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</si>
  <si>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</si>
  <si>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</si>
  <si>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</si>
  <si>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</si>
  <si>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</si>
  <si>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</si>
  <si>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</si>
  <si>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</si>
  <si>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</si>
  <si>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</si>
  <si>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</si>
  <si>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</si>
  <si>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</si>
  <si>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</si>
  <si>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</si>
  <si>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</si>
  <si>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</si>
  <si>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</si>
  <si>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</si>
  <si>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</si>
  <si>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</si>
  <si>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</si>
  <si>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</si>
  <si>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</si>
  <si>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</si>
  <si>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</si>
  <si>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</si>
  <si>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</si>
  <si>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</si>
  <si>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</si>
  <si>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</si>
  <si>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</si>
  <si>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</si>
  <si>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</si>
  <si>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</si>
  <si>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</si>
  <si>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</si>
  <si>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</si>
  <si>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</si>
  <si>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</si>
  <si>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</si>
  <si>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</si>
  <si>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</si>
  <si>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</si>
  <si>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</si>
  <si>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</si>
  <si>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</si>
  <si>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</si>
  <si>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</si>
  <si>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</si>
  <si>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</si>
  <si>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</si>
  <si>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</si>
  <si>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</si>
  <si>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</si>
  <si>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</si>
  <si>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</si>
  <si>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</si>
  <si>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</si>
  <si>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</si>
  <si>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</si>
  <si>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</si>
  <si>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</si>
  <si>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</si>
  <si>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</si>
  <si>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</si>
  <si>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</si>
  <si>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</si>
  <si>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</si>
  <si>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</si>
  <si>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</si>
  <si>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</si>
  <si>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</si>
  <si>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</si>
  <si>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</si>
  <si>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</si>
  <si>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</si>
  <si>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</si>
  <si>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</si>
  <si>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</si>
  <si>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</si>
  <si>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</si>
  <si>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</si>
  <si>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</si>
  <si>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</si>
  <si>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</si>
  <si>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</si>
  <si>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</si>
  <si>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</si>
  <si>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</si>
  <si>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</si>
  <si>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</si>
  <si>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</si>
  <si>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</si>
  <si>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</si>
  <si>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</si>
  <si>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</si>
  <si>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</si>
  <si>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</si>
  <si>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</si>
  <si>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</si>
  <si>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</si>
  <si>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</si>
  <si>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</si>
  <si>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</si>
  <si>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</si>
  <si>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</si>
  <si>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</si>
  <si>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</si>
  <si>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</si>
  <si>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</si>
  <si>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</si>
  <si>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</si>
  <si>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</si>
  <si>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</si>
  <si>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</si>
  <si>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</si>
  <si>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</si>
  <si>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</si>
  <si>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</si>
  <si>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</si>
  <si>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</si>
  <si>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</si>
  <si>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</si>
  <si>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</si>
  <si>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</si>
  <si>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</si>
  <si>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</si>
  <si>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</si>
  <si>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</si>
  <si>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</si>
  <si>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</si>
  <si>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</si>
  <si>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</si>
  <si>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</si>
  <si>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</si>
  <si>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</si>
  <si>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</si>
  <si>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</si>
  <si>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</si>
  <si>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</si>
  <si>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</si>
  <si>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</si>
  <si>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</si>
  <si>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</si>
  <si>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</si>
  <si>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</si>
  <si>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</si>
  <si>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</si>
  <si>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</si>
  <si>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</si>
  <si>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</si>
  <si>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</si>
  <si>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</si>
  <si>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</si>
  <si>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</si>
  <si>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</si>
  <si>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</si>
  <si>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</si>
  <si>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</si>
  <si>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</si>
  <si>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</si>
  <si>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</si>
  <si>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</si>
  <si>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</si>
  <si>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</si>
  <si>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</si>
  <si>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</si>
  <si>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</si>
  <si>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</si>
  <si>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</si>
  <si>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</si>
  <si>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</si>
  <si>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</si>
  <si>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</si>
  <si>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</si>
  <si>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</si>
  <si>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</si>
  <si>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</si>
  <si>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</si>
  <si>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</si>
  <si>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</si>
  <si>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</si>
  <si>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</si>
  <si>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</si>
  <si>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</si>
  <si>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</si>
  <si>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</si>
  <si>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</si>
  <si>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</si>
  <si>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</si>
  <si>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</si>
  <si>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</si>
  <si>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</si>
  <si>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</si>
  <si>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</si>
  <si>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</si>
  <si>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</si>
  <si>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</si>
  <si>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</si>
  <si>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</si>
  <si>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</si>
  <si>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</si>
  <si>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</si>
  <si>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</si>
  <si>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</si>
  <si>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</si>
  <si>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</si>
  <si>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</si>
  <si>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</si>
  <si>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</si>
  <si>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</si>
  <si>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</si>
  <si>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</si>
  <si>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</si>
  <si>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</si>
  <si>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</si>
  <si>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</si>
  <si>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</si>
  <si>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</si>
  <si>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</si>
  <si>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</si>
  <si>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</si>
  <si>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</si>
  <si>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</si>
  <si>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</si>
  <si>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</si>
  <si>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</si>
  <si>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</si>
  <si>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</si>
  <si>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</si>
  <si>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</si>
  <si>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</si>
  <si>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</si>
  <si>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</si>
  <si>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</si>
  <si>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</si>
  <si>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</si>
  <si>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</si>
  <si>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</si>
  <si>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</si>
  <si>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</si>
  <si>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</si>
  <si>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</si>
  <si>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</si>
  <si>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</si>
  <si>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</si>
  <si>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</si>
  <si>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</si>
  <si>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</si>
  <si>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</si>
  <si>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</si>
  <si>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</si>
  <si>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</si>
  <si>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</si>
  <si>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</si>
  <si>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</si>
  <si>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</si>
  <si>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</si>
  <si>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</si>
  <si>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</si>
  <si>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</si>
  <si>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</si>
  <si>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</si>
  <si>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</si>
  <si>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</si>
  <si>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</si>
  <si>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</si>
  <si>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</si>
  <si>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</si>
  <si>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</si>
  <si>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</si>
  <si>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</si>
  <si>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</si>
  <si>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</si>
  <si>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</si>
  <si>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</si>
  <si>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</si>
  <si>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</si>
  <si>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</si>
  <si>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</si>
  <si>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</si>
  <si>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</si>
  <si>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</si>
  <si>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</si>
  <si>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</si>
  <si>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</si>
  <si>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</si>
  <si>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</si>
  <si>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</si>
  <si>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</si>
  <si>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</si>
  <si>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</si>
  <si>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</si>
  <si>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</si>
  <si>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</si>
  <si>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</si>
  <si>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</si>
  <si>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</si>
  <si>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</si>
  <si>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</si>
  <si>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</si>
  <si>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</si>
  <si>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</si>
  <si>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</si>
  <si>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</si>
  <si>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</si>
  <si>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</si>
  <si>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</si>
  <si>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</si>
  <si>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</si>
  <si>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</si>
  <si>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</si>
  <si>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</si>
  <si>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</si>
  <si>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</si>
  <si>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</si>
  <si>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</si>
  <si>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</si>
  <si>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</si>
  <si>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</si>
  <si>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</si>
  <si>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</si>
  <si>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</si>
  <si>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</si>
  <si>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</si>
  <si>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</si>
  <si>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</si>
  <si>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</si>
  <si>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</si>
  <si>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</si>
  <si>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</si>
  <si>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</si>
  <si>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</si>
  <si>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</si>
  <si>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</si>
  <si>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</si>
  <si>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</si>
  <si>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</si>
  <si>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</si>
  <si>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</si>
  <si>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</si>
  <si>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</si>
  <si>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</si>
  <si>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</si>
  <si>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</si>
  <si>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</si>
  <si>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</si>
  <si>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</si>
  <si>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</si>
  <si>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</si>
  <si>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</si>
  <si>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</si>
  <si>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</si>
  <si>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</si>
  <si>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</si>
  <si>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</si>
  <si>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</si>
  <si>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</si>
  <si>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</si>
  <si>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</si>
  <si>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</si>
  <si>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</si>
  <si>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</si>
  <si>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</si>
  <si>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</si>
  <si>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</si>
  <si>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</si>
  <si>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</si>
  <si>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</si>
  <si>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</si>
  <si>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</si>
  <si>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</si>
  <si>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</si>
  <si>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</si>
  <si>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</si>
  <si>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</si>
  <si>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</si>
  <si>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</si>
  <si>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</si>
  <si>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</si>
  <si>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</si>
  <si>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</si>
  <si>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</si>
  <si>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</si>
  <si>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</si>
  <si>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</si>
  <si>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</si>
  <si>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</si>
  <si>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</si>
  <si>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</si>
  <si>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</si>
  <si>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</si>
  <si>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</si>
  <si>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</si>
  <si>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</si>
  <si>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</si>
  <si>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</si>
  <si>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</si>
  <si>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</si>
  <si>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</si>
  <si>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</si>
  <si>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</si>
  <si>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</si>
  <si>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</si>
  <si>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</si>
  <si>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</si>
  <si>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</si>
  <si>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</si>
  <si>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</si>
  <si>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</si>
  <si>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</si>
  <si>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</si>
  <si>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</si>
  <si>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</si>
  <si>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</si>
  <si>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</si>
  <si>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</si>
  <si>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</si>
  <si>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</si>
  <si>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</si>
  <si>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</si>
  <si>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</si>
  <si>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</si>
  <si>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</si>
  <si>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</si>
  <si>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</si>
  <si>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</si>
  <si>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</si>
  <si>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</si>
  <si>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</si>
  <si>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</si>
  <si>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</si>
  <si>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</si>
  <si>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</si>
  <si>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</si>
  <si>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</si>
  <si>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</si>
  <si>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</si>
  <si>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</si>
  <si>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</si>
  <si>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</si>
  <si>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</si>
  <si>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</si>
  <si>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</si>
  <si>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</si>
  <si>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</si>
  <si>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</si>
  <si>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</si>
  <si>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</si>
  <si>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</si>
  <si>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</si>
  <si>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</si>
  <si>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</si>
  <si>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</si>
  <si>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</si>
  <si>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</si>
  <si>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</si>
  <si>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</si>
  <si>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</si>
  <si>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</si>
  <si>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</si>
  <si>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</si>
  <si>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</si>
  <si>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</si>
  <si>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</si>
  <si>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</si>
  <si>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</si>
  <si>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</si>
  <si>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</si>
  <si>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</si>
  <si>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</si>
  <si>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</si>
  <si>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</si>
  <si>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</si>
  <si>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</si>
  <si>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</si>
  <si>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</si>
  <si>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</si>
  <si>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</si>
  <si>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</si>
  <si>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</si>
  <si>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</si>
  <si>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</si>
  <si>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</si>
  <si>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</si>
  <si>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</si>
  <si>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</si>
  <si>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</si>
  <si>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</si>
  <si>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</si>
  <si>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</si>
  <si>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</si>
  <si>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</si>
  <si>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</si>
  <si>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</si>
  <si>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</si>
  <si>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</si>
  <si>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</si>
  <si>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</si>
  <si>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</si>
  <si>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</si>
  <si>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</si>
  <si>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</si>
  <si>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</si>
  <si>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</si>
  <si>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</si>
  <si>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</si>
  <si>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</si>
  <si>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</si>
  <si>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</si>
  <si>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</si>
  <si>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</si>
  <si>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</si>
  <si>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</si>
  <si>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</si>
  <si>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</si>
  <si>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</si>
  <si>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</si>
  <si>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</si>
  <si>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</si>
  <si>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</si>
  <si>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</si>
  <si>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</si>
  <si>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</si>
  <si>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</si>
  <si>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</si>
  <si>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</si>
  <si>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</si>
  <si>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</si>
  <si>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</si>
  <si>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</si>
  <si>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</si>
  <si>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</si>
  <si>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</si>
  <si>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</si>
  <si>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</si>
  <si>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</si>
  <si>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</si>
  <si>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</si>
  <si>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</si>
  <si>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</si>
  <si>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</si>
  <si>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</si>
  <si>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</si>
  <si>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</si>
  <si>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</si>
  <si>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</si>
  <si>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</si>
  <si>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</si>
  <si>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</si>
  <si>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</si>
  <si>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</si>
  <si>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</si>
  <si>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</si>
  <si>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</si>
  <si>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</si>
  <si>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</si>
  <si>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</si>
  <si>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</si>
  <si>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</si>
  <si>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</si>
  <si>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</si>
  <si>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</si>
  <si>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</si>
  <si>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</si>
  <si>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</si>
  <si>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</si>
  <si>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</si>
  <si>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</si>
  <si>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</si>
  <si>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</si>
  <si>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</si>
  <si>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</si>
  <si>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</si>
  <si>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</si>
  <si>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</si>
  <si>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</si>
  <si>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</si>
  <si>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</si>
  <si>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</si>
  <si>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</si>
  <si>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</si>
  <si>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</si>
  <si>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</si>
  <si>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</si>
  <si>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</si>
  <si>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</si>
  <si>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</si>
  <si>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</si>
  <si>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</si>
  <si>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</si>
  <si>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</si>
  <si>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</si>
  <si>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</si>
  <si>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</si>
  <si>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</si>
  <si>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</si>
  <si>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</si>
  <si>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</si>
  <si>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</si>
  <si>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</si>
  <si>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</si>
  <si>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</si>
  <si>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</si>
  <si>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</si>
  <si>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</si>
  <si>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</si>
  <si>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</si>
  <si>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</si>
  <si>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</si>
  <si>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</si>
  <si>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</si>
  <si>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</si>
  <si>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</si>
  <si>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</si>
  <si>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</si>
  <si>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</si>
  <si>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</si>
  <si>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</si>
  <si>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</si>
  <si>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</si>
  <si>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</si>
  <si>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</si>
  <si>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</si>
  <si>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</si>
  <si>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</si>
  <si>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</si>
  <si>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</si>
  <si>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</si>
  <si>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</si>
  <si>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</si>
  <si>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</si>
  <si>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</si>
  <si>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</si>
  <si>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</si>
  <si>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</si>
  <si>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</si>
  <si>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</si>
  <si>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</si>
  <si>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</si>
  <si>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</si>
  <si>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</si>
  <si>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</si>
  <si>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</si>
  <si>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</si>
  <si>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</si>
  <si>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</si>
  <si>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</si>
  <si>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</si>
  <si>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</si>
  <si>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</si>
  <si>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</si>
  <si>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</si>
  <si>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</si>
  <si>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</si>
  <si>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</si>
  <si>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</si>
  <si>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</si>
  <si>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</si>
  <si>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</si>
  <si>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</si>
  <si>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</si>
  <si>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</si>
  <si>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</si>
  <si>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</si>
  <si>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</si>
  <si>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</si>
  <si>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</si>
  <si>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</si>
  <si>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</si>
  <si>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</si>
  <si>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</si>
  <si>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</si>
  <si>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</si>
  <si>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</si>
  <si>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</si>
  <si>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</si>
  <si>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</si>
  <si>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</si>
  <si>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</si>
  <si>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</si>
  <si>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</si>
  <si>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</si>
  <si>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</si>
  <si>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</si>
  <si>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</si>
  <si>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</si>
  <si>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</si>
  <si>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</si>
  <si>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</si>
  <si>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</si>
  <si>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</si>
  <si>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</si>
  <si>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</si>
  <si>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</si>
  <si>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</si>
  <si>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</si>
  <si>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</si>
  <si>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</si>
  <si>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</si>
  <si>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</si>
  <si>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</si>
  <si>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</si>
  <si>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</si>
  <si>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</si>
  <si>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</si>
  <si>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</si>
  <si>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</si>
  <si>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</si>
  <si>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</si>
  <si>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</si>
  <si>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</si>
  <si>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</si>
  <si>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</si>
  <si>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</si>
  <si>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</si>
  <si>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</si>
  <si>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</si>
  <si>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</si>
  <si>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</si>
  <si>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</si>
  <si>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</si>
  <si>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</si>
  <si>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</si>
  <si>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</si>
  <si>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</si>
  <si>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</si>
  <si>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</si>
  <si>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</si>
  <si>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</si>
  <si>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</si>
  <si>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</si>
  <si>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</si>
  <si>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</si>
  <si>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</si>
  <si>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</si>
  <si>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</si>
  <si>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</si>
  <si>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</si>
  <si>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</si>
  <si>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</si>
  <si>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</si>
  <si>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</si>
  <si>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</si>
  <si>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</si>
  <si>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</si>
  <si>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</si>
  <si>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</si>
  <si>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</si>
  <si>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</si>
  <si>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</si>
  <si>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</si>
  <si>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</si>
  <si>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</si>
  <si>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</si>
  <si>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</si>
  <si>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</si>
  <si>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</si>
  <si>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</si>
  <si>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</si>
  <si>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</si>
  <si>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</si>
  <si>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</si>
  <si>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</si>
  <si>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</si>
  <si>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</si>
  <si>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</si>
  <si>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</si>
  <si>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</si>
  <si>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</si>
  <si>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</si>
  <si>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</si>
  <si>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</si>
  <si>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</si>
  <si>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</si>
  <si>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</si>
  <si>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</si>
  <si>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</si>
  <si>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</si>
  <si>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</si>
  <si>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</si>
  <si>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</si>
  <si>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</si>
  <si>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</si>
  <si>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</si>
  <si>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</si>
  <si>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</si>
  <si>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</si>
  <si>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</si>
  <si>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</si>
  <si>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</si>
  <si>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</si>
  <si>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</si>
  <si>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</si>
  <si>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</si>
  <si>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</si>
  <si>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</si>
  <si>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</si>
  <si>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</si>
  <si>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</si>
  <si>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</si>
  <si>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</si>
  <si>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</si>
  <si>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</si>
  <si>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</si>
  <si>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</si>
  <si>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</si>
  <si>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</si>
  <si>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</si>
  <si>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</si>
  <si>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</si>
  <si>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</si>
  <si>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</si>
  <si>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</si>
  <si>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</si>
  <si>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</si>
  <si>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</si>
  <si>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</si>
  <si>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</si>
  <si>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</si>
  <si>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</si>
  <si>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</si>
  <si>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</si>
  <si>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</si>
  <si>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</si>
  <si>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</si>
  <si>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</si>
  <si>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</si>
  <si>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</si>
  <si>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</si>
  <si>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</si>
  <si>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</si>
  <si>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</si>
  <si>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</si>
  <si>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</si>
  <si>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</si>
  <si>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</si>
  <si>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</si>
  <si>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</si>
  <si>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</si>
  <si>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</si>
  <si>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</si>
  <si>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</si>
  <si>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</si>
  <si>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</si>
  <si>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</si>
  <si>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</si>
  <si>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</si>
  <si>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</si>
  <si>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</si>
  <si>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</si>
  <si>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</si>
  <si>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</si>
  <si>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</si>
  <si>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</si>
  <si>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</si>
  <si>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</si>
  <si>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</si>
  <si>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</si>
  <si>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</si>
  <si>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</si>
  <si>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</si>
  <si>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</si>
  <si>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</si>
  <si>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</si>
  <si>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</si>
  <si>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</si>
  <si>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</si>
  <si>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</si>
  <si>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</si>
  <si>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</si>
  <si>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</si>
  <si>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</si>
  <si>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</si>
  <si>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</si>
  <si>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</si>
  <si>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</si>
  <si>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</si>
  <si>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</si>
  <si>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</si>
  <si>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</si>
  <si>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</si>
  <si>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</si>
  <si>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</si>
  <si>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</si>
  <si>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</si>
  <si>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</si>
  <si>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</si>
  <si>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</si>
  <si>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</si>
  <si>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</si>
  <si>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</si>
  <si>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</si>
  <si>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</si>
  <si>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</si>
  <si>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</si>
  <si>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</si>
  <si>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</si>
  <si>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</si>
  <si>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</si>
  <si>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</si>
  <si>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</si>
  <si>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</si>
  <si>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</si>
  <si>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</si>
  <si>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</si>
  <si>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</si>
  <si>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</si>
  <si>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</si>
  <si>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</si>
  <si>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</si>
  <si>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</si>
  <si>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</si>
  <si>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</si>
  <si>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</si>
  <si>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</si>
  <si>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</si>
  <si>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</si>
  <si>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</si>
  <si>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</si>
  <si>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</si>
  <si>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</si>
  <si>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</si>
  <si>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</si>
  <si>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</si>
  <si>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</si>
  <si>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</si>
  <si>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</si>
  <si>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</si>
  <si>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</si>
  <si>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</si>
  <si>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</si>
  <si>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</si>
  <si>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</si>
  <si>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</si>
  <si>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</si>
  <si>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</si>
  <si>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</si>
  <si>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</si>
  <si>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</si>
  <si>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</si>
  <si>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</si>
  <si>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</si>
  <si>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</si>
  <si>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</si>
  <si>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</si>
  <si>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</si>
  <si>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</si>
  <si>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</si>
  <si>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</si>
  <si>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</si>
  <si>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</si>
  <si>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</si>
  <si>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</si>
  <si>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</si>
  <si>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</si>
  <si>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</si>
  <si>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</si>
  <si>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</si>
  <si>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</si>
  <si>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</si>
  <si>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</si>
  <si>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</si>
  <si>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</si>
  <si>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</si>
  <si>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</si>
  <si>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</si>
  <si>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</si>
  <si>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</si>
  <si>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</si>
  <si>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</si>
  <si>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</si>
  <si>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</si>
  <si>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</si>
  <si>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</si>
  <si>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</si>
  <si>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</si>
  <si>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</si>
  <si>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</si>
  <si>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</si>
  <si>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</si>
  <si>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</si>
  <si>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</si>
  <si>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</si>
  <si>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</si>
  <si>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</si>
  <si>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</si>
  <si>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</si>
  <si>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</si>
  <si>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</si>
  <si>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</si>
  <si>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</si>
  <si>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</si>
  <si>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</si>
  <si>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</si>
  <si>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</si>
  <si>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</si>
  <si>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</si>
  <si>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</si>
  <si>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</si>
  <si>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</si>
  <si>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</si>
  <si>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</si>
  <si>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</si>
  <si>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</si>
  <si>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</si>
  <si>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</si>
  <si>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</si>
  <si>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</si>
  <si>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</si>
  <si>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</si>
  <si>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</si>
  <si>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</si>
  <si>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</si>
  <si>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</si>
  <si>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</si>
  <si>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</si>
  <si>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</si>
  <si>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</si>
  <si>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</si>
  <si>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</si>
  <si>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</si>
  <si>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</si>
  <si>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</si>
  <si>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</si>
  <si>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</si>
  <si>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</si>
  <si>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</si>
  <si>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</si>
  <si>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</si>
  <si>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</si>
  <si>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</si>
  <si>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</si>
  <si>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</si>
  <si>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</si>
  <si>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</si>
  <si>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</si>
  <si>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</si>
  <si>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</si>
  <si>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</si>
  <si>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</si>
  <si>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</si>
  <si>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</si>
  <si>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</si>
  <si>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</si>
  <si>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</si>
  <si>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</si>
  <si>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</si>
  <si>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</si>
  <si>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</si>
  <si>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</si>
  <si>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</si>
  <si>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</si>
  <si>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</si>
  <si>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</si>
  <si>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</si>
  <si>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</si>
  <si>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</si>
  <si>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</si>
  <si>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</si>
  <si>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</si>
  <si>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</si>
  <si>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</si>
  <si>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</si>
  <si>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</si>
  <si>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</si>
  <si>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</si>
  <si>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</si>
  <si>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</si>
  <si>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</si>
  <si>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</si>
  <si>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</si>
  <si>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</si>
  <si>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</si>
  <si>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</si>
  <si>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</si>
  <si>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</si>
  <si>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</si>
  <si>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</si>
  <si>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</si>
  <si>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</si>
  <si>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</si>
  <si>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</si>
  <si>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</si>
  <si>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</si>
  <si>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</si>
  <si>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</si>
  <si>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</si>
  <si>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</si>
  <si>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</si>
  <si>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</si>
  <si>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</si>
  <si>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</si>
  <si>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</si>
  <si>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</si>
  <si>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</si>
  <si>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</si>
  <si>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</si>
  <si>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</si>
  <si>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</si>
  <si>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</si>
  <si>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</si>
  <si>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</si>
  <si>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</si>
  <si>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</si>
  <si>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</si>
  <si>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</si>
  <si>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</si>
  <si>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</si>
  <si>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</si>
  <si>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</si>
  <si>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</si>
  <si>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</si>
  <si>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</si>
  <si>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</si>
  <si>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</si>
  <si>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</si>
  <si>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</si>
  <si>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</si>
  <si>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</si>
  <si>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</si>
  <si>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</si>
  <si>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</si>
  <si>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</si>
  <si>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</si>
  <si>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</si>
  <si>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</si>
  <si>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</si>
  <si>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</si>
  <si>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</si>
  <si>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</si>
  <si>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</si>
  <si>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</si>
  <si>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</si>
  <si>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</si>
  <si>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</si>
  <si>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</si>
  <si>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</si>
  <si>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</si>
  <si>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</si>
  <si>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</si>
  <si>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</si>
  <si>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</si>
  <si>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</si>
  <si>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</si>
  <si>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</si>
  <si>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</si>
  <si>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</si>
  <si>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</si>
  <si>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</si>
  <si>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</si>
  <si>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</si>
  <si>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</si>
  <si>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</si>
  <si>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</si>
  <si>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</si>
  <si>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</si>
  <si>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</si>
  <si>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</si>
  <si>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</si>
  <si>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</si>
  <si>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</si>
  <si>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</si>
  <si>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</si>
  <si>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</si>
  <si>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</si>
  <si>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</si>
  <si>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</si>
  <si>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</si>
  <si>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</si>
  <si>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</si>
  <si>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</si>
  <si>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</si>
  <si>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</si>
  <si>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</si>
  <si>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</si>
  <si>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</si>
  <si>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</si>
  <si>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</si>
  <si>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</si>
  <si>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</si>
  <si>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</si>
  <si>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</si>
  <si>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</si>
  <si>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</si>
  <si>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</si>
  <si>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</si>
  <si>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</si>
  <si>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</si>
  <si>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</si>
  <si>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</si>
  <si>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</si>
  <si>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</si>
  <si>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</si>
  <si>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</si>
  <si>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</si>
  <si>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</si>
  <si>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</si>
  <si>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</si>
  <si>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</si>
  <si>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</si>
  <si>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</si>
  <si>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</si>
  <si>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</si>
  <si>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</si>
  <si>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</si>
  <si>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</si>
  <si>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</si>
  <si>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</si>
  <si>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</si>
  <si>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</si>
  <si>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</si>
  <si>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</si>
  <si>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</si>
  <si>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</si>
  <si>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</si>
  <si>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</si>
  <si>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</si>
  <si>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</si>
  <si>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</si>
  <si>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</si>
  <si>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</si>
  <si>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</si>
  <si>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</si>
  <si>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</si>
  <si>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</si>
  <si>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</si>
  <si>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</si>
  <si>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</si>
  <si>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</si>
  <si>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</si>
  <si>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</si>
  <si>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</si>
  <si>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</si>
  <si>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</si>
  <si>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</si>
  <si>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</si>
  <si>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</si>
  <si>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</si>
  <si>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</si>
  <si>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</si>
  <si>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</si>
  <si>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</si>
  <si>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</si>
  <si>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</si>
  <si>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</si>
  <si>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</si>
  <si>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</si>
  <si>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</si>
  <si>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</si>
  <si>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</si>
  <si>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</si>
  <si>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</si>
  <si>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</si>
  <si>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</si>
  <si>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</si>
  <si>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</si>
  <si>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</si>
  <si>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</si>
  <si>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</si>
  <si>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</si>
  <si>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</si>
  <si>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</si>
  <si>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</si>
  <si>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</si>
  <si>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</si>
  <si>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</si>
  <si>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</si>
  <si>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</si>
  <si>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</si>
  <si>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</si>
  <si>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</si>
  <si>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</si>
  <si>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</si>
  <si>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</si>
  <si>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</si>
  <si>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</si>
  <si>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</si>
  <si>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</si>
  <si>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</si>
  <si>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</si>
  <si>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</si>
  <si>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</si>
  <si>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</si>
  <si>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</si>
  <si>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</si>
  <si>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</si>
  <si>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</si>
  <si>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</si>
  <si>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</si>
  <si>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</si>
  <si>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</si>
  <si>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</si>
  <si>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</si>
  <si>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</si>
  <si>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</si>
  <si>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</si>
  <si>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</si>
  <si>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</si>
  <si>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</si>
  <si>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</si>
  <si>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</si>
  <si>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</si>
  <si>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</si>
  <si>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</si>
  <si>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</si>
  <si>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</si>
  <si>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</si>
  <si>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</si>
  <si>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</si>
  <si>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</si>
  <si>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</si>
  <si>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</si>
  <si>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</si>
  <si>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</si>
  <si>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</si>
  <si>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</si>
  <si>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</si>
  <si>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</si>
  <si>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</si>
  <si>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</si>
  <si>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</si>
  <si>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</si>
  <si>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</si>
  <si>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</si>
  <si>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</si>
  <si>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</si>
  <si>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</si>
  <si>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</si>
  <si>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</si>
  <si>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</si>
  <si>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</si>
  <si>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</si>
  <si>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</si>
  <si>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</si>
  <si>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</si>
  <si>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</si>
  <si>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</si>
  <si>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</si>
  <si>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</si>
  <si>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</si>
  <si>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</si>
  <si>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</si>
  <si>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</si>
  <si>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</si>
  <si>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</si>
  <si>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</si>
  <si>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</si>
  <si>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</si>
  <si>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</si>
  <si>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</si>
  <si>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</si>
  <si>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</si>
  <si>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</si>
  <si>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</si>
  <si>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</si>
  <si>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</si>
  <si>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</si>
  <si>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</si>
  <si>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</si>
  <si>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</si>
  <si>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</si>
  <si>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</si>
  <si>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</si>
  <si>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</si>
  <si>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</si>
  <si>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</si>
  <si>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</si>
  <si>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</si>
  <si>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</si>
  <si>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</si>
  <si>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</si>
  <si>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</si>
  <si>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</si>
  <si>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</si>
  <si>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</si>
  <si>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</si>
  <si>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</si>
  <si>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</si>
  <si>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</si>
  <si>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</si>
  <si>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</si>
  <si>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</si>
  <si>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</si>
  <si>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</si>
  <si>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</si>
  <si>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</si>
  <si>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</si>
  <si>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</si>
  <si>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</si>
  <si>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</si>
  <si>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</si>
  <si>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</si>
  <si>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</si>
  <si>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</si>
  <si>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</si>
  <si>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</si>
  <si>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</si>
  <si>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</si>
  <si>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</si>
  <si>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</si>
  <si>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</si>
  <si>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</si>
  <si>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</si>
  <si>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</si>
  <si>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</si>
  <si>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</si>
  <si>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</si>
  <si>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</si>
  <si>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</si>
  <si>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</si>
  <si>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</si>
  <si>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</si>
  <si>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</si>
  <si>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</si>
  <si>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</si>
  <si>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</si>
  <si>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</si>
  <si>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</si>
  <si>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</si>
  <si>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</si>
  <si>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</si>
  <si>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</si>
  <si>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</si>
  <si>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</si>
  <si>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</si>
  <si>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</si>
  <si>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</si>
  <si>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</si>
  <si>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</si>
  <si>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</si>
  <si>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</si>
  <si>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</si>
  <si>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</si>
  <si>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</si>
  <si>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</si>
  <si>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</si>
  <si>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</si>
  <si>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</si>
  <si>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</si>
  <si>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</si>
  <si>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</si>
  <si>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</si>
  <si>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</si>
  <si>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</si>
  <si>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</si>
  <si>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</si>
  <si>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</si>
  <si>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</si>
  <si>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</si>
  <si>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</si>
  <si>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</si>
  <si>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</si>
  <si>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</si>
  <si>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</si>
  <si>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</si>
  <si>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</si>
  <si>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</si>
  <si>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</si>
  <si>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</si>
  <si>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</si>
  <si>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</si>
  <si>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</si>
  <si>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</si>
  <si>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</si>
  <si>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</si>
  <si>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</si>
  <si>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</si>
  <si>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</si>
  <si>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</si>
  <si>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</si>
  <si>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</si>
  <si>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</si>
  <si>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</si>
  <si>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</si>
  <si>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</si>
  <si>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</si>
  <si>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</si>
  <si>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</si>
  <si>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</si>
  <si>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</si>
  <si>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</si>
  <si>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</si>
  <si>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</si>
  <si>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</si>
  <si>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</si>
  <si>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</si>
  <si>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</si>
  <si>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</si>
  <si>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</si>
  <si>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</si>
  <si>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</si>
  <si>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</si>
  <si>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</si>
  <si>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</si>
  <si>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</si>
  <si>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</si>
  <si>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</si>
  <si>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</si>
  <si>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</si>
  <si>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</si>
  <si>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</si>
  <si>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</si>
  <si>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</si>
  <si>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</si>
  <si>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</si>
  <si>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</si>
  <si>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</si>
  <si>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</si>
  <si>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</si>
  <si>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</si>
  <si>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</si>
  <si>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</si>
  <si>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</si>
  <si>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</si>
  <si>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</si>
  <si>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</si>
  <si>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</si>
  <si>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</si>
  <si>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</si>
  <si>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</si>
  <si>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</si>
  <si>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</si>
  <si>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</si>
  <si>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</si>
  <si>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</si>
  <si>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</si>
  <si>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</si>
  <si>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</si>
  <si>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</si>
  <si>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</si>
  <si>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</si>
  <si>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</si>
  <si>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</si>
  <si>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</si>
  <si>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</si>
  <si>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</si>
  <si>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</si>
  <si>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</si>
  <si>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</si>
  <si>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</si>
  <si>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</si>
  <si>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</si>
  <si>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</si>
  <si>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</si>
  <si>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</si>
  <si>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</si>
  <si>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</si>
  <si>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</si>
  <si>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</si>
  <si>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</si>
  <si>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</si>
  <si>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</si>
  <si>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</si>
  <si>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</si>
  <si>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</si>
  <si>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</si>
  <si>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</si>
  <si>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</si>
  <si>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</si>
  <si>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</si>
  <si>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</si>
  <si>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</si>
  <si>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</si>
  <si>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</si>
  <si>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</si>
  <si>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</si>
  <si>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</si>
  <si>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</si>
  <si>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</si>
  <si>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</si>
  <si>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</si>
  <si>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</si>
  <si>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</si>
  <si>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</si>
  <si>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</si>
  <si>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</si>
  <si>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</si>
  <si>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</si>
  <si>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</si>
  <si>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</si>
  <si>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</si>
  <si>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</si>
  <si>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</si>
  <si>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</si>
  <si>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</si>
  <si>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</si>
  <si>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</si>
  <si>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</si>
  <si>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</si>
  <si>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</si>
  <si>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</si>
  <si>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</si>
  <si>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</si>
  <si>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</si>
  <si>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</si>
  <si>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</si>
  <si>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</si>
  <si>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</si>
  <si>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</si>
  <si>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</si>
  <si>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</si>
  <si>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</si>
  <si>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</si>
  <si>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</si>
  <si>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</si>
  <si>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</si>
  <si>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</si>
  <si>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</si>
  <si>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</si>
  <si>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</si>
  <si>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</si>
  <si>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</si>
  <si>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</si>
  <si>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</si>
  <si>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</si>
  <si>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</si>
  <si>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</si>
  <si>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</si>
  <si>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</si>
  <si>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</si>
  <si>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</si>
  <si>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</si>
  <si>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</si>
  <si>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</si>
  <si>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</si>
  <si>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</si>
  <si>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</si>
  <si>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</si>
  <si>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</si>
  <si>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</si>
  <si>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</si>
  <si>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</si>
  <si>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</si>
  <si>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</si>
  <si>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</si>
  <si>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</si>
  <si>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</si>
  <si>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</si>
  <si>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</si>
  <si>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</si>
  <si>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</si>
  <si>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</si>
  <si>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</si>
  <si>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</si>
  <si>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</si>
  <si>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</si>
  <si>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</si>
  <si>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</si>
  <si>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</si>
  <si>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</si>
  <si>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</si>
  <si>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</si>
  <si>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</si>
  <si>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</si>
  <si>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</si>
  <si>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</si>
  <si>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</si>
  <si>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</si>
  <si>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</si>
  <si>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</si>
  <si>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</si>
  <si>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</si>
  <si>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</si>
  <si>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</si>
  <si>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</si>
  <si>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</si>
  <si>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</si>
  <si>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</si>
  <si>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</si>
  <si>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</si>
  <si>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</si>
  <si>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</si>
  <si>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</si>
  <si>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</si>
  <si>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</si>
  <si>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</si>
  <si>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</si>
  <si>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</si>
  <si>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</si>
  <si>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</si>
  <si>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</si>
  <si>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</si>
  <si>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</si>
  <si>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</si>
  <si>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</si>
  <si>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</si>
  <si>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</si>
  <si>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</si>
  <si>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</si>
  <si>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</si>
  <si>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</si>
  <si>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</si>
  <si>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</si>
  <si>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</si>
  <si>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</si>
  <si>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</si>
  <si>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</si>
  <si>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</si>
  <si>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</si>
  <si>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</si>
  <si>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</si>
  <si>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</si>
  <si>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</si>
  <si>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</si>
  <si>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</si>
  <si>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</si>
  <si>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</si>
  <si>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</si>
  <si>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</si>
  <si>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</si>
  <si>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</si>
  <si>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</si>
  <si>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</si>
  <si>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</si>
  <si>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</si>
  <si>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</si>
  <si>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</si>
  <si>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</si>
  <si>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</si>
  <si>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</si>
  <si>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</si>
  <si>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</si>
  <si>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</si>
  <si>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</si>
  <si>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</si>
  <si>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</si>
  <si>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</si>
  <si>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</si>
  <si>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</si>
  <si>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</si>
  <si>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</si>
  <si>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</si>
  <si>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</si>
  <si>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</si>
  <si>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</si>
  <si>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</si>
  <si>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</si>
  <si>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</si>
  <si>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</si>
  <si>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</si>
  <si>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</si>
  <si>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</si>
  <si>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</si>
  <si>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</si>
  <si>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</si>
  <si>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</si>
  <si>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</si>
  <si>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</si>
  <si>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</si>
  <si>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</si>
  <si>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</si>
  <si>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</si>
  <si>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</si>
  <si>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</si>
  <si>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</si>
  <si>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</si>
  <si>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</si>
  <si>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</si>
  <si>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</si>
  <si>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</si>
  <si>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</si>
  <si>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</si>
  <si>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</si>
  <si>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</si>
  <si>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</si>
  <si>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</si>
  <si>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</si>
  <si>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</si>
  <si>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</si>
  <si>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</si>
  <si>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</si>
  <si>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</si>
  <si>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</si>
  <si>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</si>
  <si>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</si>
  <si>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</si>
  <si>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</si>
  <si>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</si>
  <si>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</si>
  <si>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</si>
  <si>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</si>
  <si>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</si>
  <si>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</si>
  <si>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</si>
  <si>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</si>
  <si>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</si>
  <si>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</si>
  <si>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</si>
  <si>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</si>
  <si>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</si>
  <si>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</si>
  <si>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</si>
  <si>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</si>
  <si>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</si>
  <si>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</si>
  <si>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</si>
  <si>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</si>
  <si>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</si>
  <si>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</si>
  <si>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</si>
  <si>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</si>
  <si>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</si>
  <si>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</si>
  <si>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</si>
  <si>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</si>
  <si>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</si>
  <si>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</si>
  <si>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</si>
  <si>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</si>
  <si>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</si>
  <si>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</si>
  <si>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</si>
  <si>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</si>
  <si>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</si>
  <si>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</si>
  <si>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</si>
  <si>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</si>
  <si>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</si>
  <si>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</si>
  <si>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</si>
  <si>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</si>
  <si>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</si>
  <si>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</si>
  <si>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</si>
  <si>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</si>
  <si>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</si>
  <si>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</si>
  <si>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</si>
  <si>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</si>
  <si>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</si>
  <si>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</si>
  <si>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</si>
  <si>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</si>
  <si>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</si>
  <si>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</si>
  <si>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</si>
  <si>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</si>
  <si>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</si>
  <si>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</si>
  <si>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</si>
  <si>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</si>
  <si>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</si>
  <si>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</si>
  <si>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</si>
  <si>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</si>
  <si>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</si>
  <si>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</si>
  <si>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</si>
  <si>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</si>
  <si>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</si>
  <si>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</si>
  <si>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</si>
  <si>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</si>
  <si>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</si>
  <si>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</si>
  <si>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</si>
  <si>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</si>
  <si>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</si>
  <si>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</si>
  <si>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</si>
  <si>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</si>
  <si>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</si>
  <si>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</si>
  <si>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</si>
  <si>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</si>
  <si>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</si>
  <si>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</si>
  <si>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</si>
  <si>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</si>
  <si>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</si>
  <si>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</si>
  <si>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</si>
  <si>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</si>
  <si>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</si>
  <si>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</si>
  <si>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</si>
  <si>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</si>
  <si>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</si>
  <si>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</si>
  <si>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</si>
  <si>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</si>
  <si>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</si>
  <si>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</si>
  <si>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</si>
  <si>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</si>
  <si>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</si>
  <si>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</si>
  <si>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</si>
  <si>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</si>
  <si>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</si>
  <si>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</si>
  <si>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</si>
  <si>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</si>
  <si>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</si>
  <si>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</si>
  <si>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</si>
  <si>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</si>
  <si>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</si>
  <si>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</si>
  <si>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</si>
  <si>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</si>
  <si>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</si>
  <si>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</si>
  <si>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</si>
  <si>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</si>
  <si>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</si>
  <si>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</si>
  <si>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</si>
  <si>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</si>
  <si>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</si>
  <si>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</si>
  <si>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</si>
  <si>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</si>
  <si>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</si>
  <si>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</si>
  <si>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</si>
  <si>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</si>
  <si>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</si>
  <si>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</si>
  <si>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</si>
  <si>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</si>
  <si>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</si>
  <si>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</si>
  <si>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</si>
  <si>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</si>
  <si>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</si>
  <si>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</si>
  <si>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</si>
  <si>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</si>
  <si>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</si>
  <si>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</si>
  <si>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</si>
  <si>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</si>
  <si>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</si>
  <si>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</si>
  <si>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</si>
  <si>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</si>
  <si>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</si>
  <si>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</si>
  <si>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</si>
  <si>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</si>
  <si>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</si>
  <si>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</si>
  <si>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</si>
  <si>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</si>
  <si>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</si>
  <si>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</si>
  <si>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</si>
  <si>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</si>
  <si>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</si>
  <si>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</si>
  <si>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</si>
  <si>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</si>
  <si>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</si>
  <si>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</si>
  <si>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</si>
  <si>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</si>
  <si>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</si>
  <si>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</si>
  <si>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</si>
  <si>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</si>
  <si>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</si>
  <si>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</si>
  <si>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</si>
  <si>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</si>
  <si>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</si>
  <si>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</si>
  <si>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</si>
  <si>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</si>
  <si>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</si>
  <si>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</si>
  <si>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</si>
  <si>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</si>
  <si>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</si>
  <si>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</si>
  <si>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</si>
  <si>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</si>
  <si>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</si>
  <si>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</si>
  <si>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</si>
  <si>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</si>
  <si>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</si>
  <si>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</si>
  <si>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</si>
  <si>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</si>
  <si>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</si>
  <si>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</si>
  <si>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</si>
  <si>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</si>
  <si>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</si>
  <si>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</si>
  <si>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</si>
  <si>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</si>
  <si>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</si>
  <si>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</si>
  <si>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</si>
  <si>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</si>
  <si>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</si>
  <si>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</si>
  <si>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</si>
  <si>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</si>
  <si>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</si>
  <si>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</si>
  <si>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</si>
  <si>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</si>
  <si>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</si>
  <si>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</si>
  <si>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</si>
  <si>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</si>
  <si>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</si>
  <si>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</si>
  <si>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</si>
  <si>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</si>
  <si>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</si>
  <si>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</si>
  <si>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</si>
  <si>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</si>
  <si>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</si>
  <si>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</si>
  <si>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</si>
  <si>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</si>
  <si>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</si>
  <si>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</si>
  <si>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</si>
  <si>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</si>
  <si>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</si>
  <si>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</si>
  <si>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</si>
  <si>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</si>
  <si>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</si>
  <si>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</si>
  <si>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</si>
  <si>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</si>
  <si>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</si>
  <si>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</si>
  <si>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</si>
  <si>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</si>
  <si>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</si>
  <si>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</si>
  <si>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</si>
  <si>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</si>
  <si>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</si>
  <si>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</si>
  <si>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</si>
  <si>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</si>
  <si>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</si>
  <si>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</si>
  <si>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</si>
  <si>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</si>
  <si>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</si>
  <si>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</si>
  <si>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</si>
  <si>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</si>
  <si>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</si>
  <si>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</si>
  <si>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</si>
  <si>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</si>
  <si>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</si>
  <si>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</si>
  <si>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</si>
  <si>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</si>
  <si>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</si>
  <si>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</si>
  <si>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</si>
  <si>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</si>
  <si>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</si>
  <si>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</si>
  <si>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</si>
  <si>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</si>
  <si>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</si>
  <si>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</si>
  <si>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</si>
  <si>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</si>
  <si>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</si>
  <si>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</si>
  <si>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</si>
  <si>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</si>
  <si>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</si>
  <si>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</si>
  <si>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</si>
  <si>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</si>
  <si>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</si>
  <si>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</si>
  <si>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</si>
  <si>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</si>
  <si>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</si>
  <si>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</si>
  <si>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</si>
  <si>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</si>
  <si>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</si>
  <si>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</si>
  <si>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</si>
  <si>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</si>
  <si>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</si>
  <si>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</si>
  <si>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</si>
  <si>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</si>
  <si>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</si>
  <si>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</si>
  <si>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</si>
  <si>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</si>
  <si>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</si>
  <si>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</si>
  <si>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</si>
  <si>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</si>
  <si>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</si>
  <si>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</si>
  <si>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</si>
  <si>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</si>
  <si>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</si>
  <si>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</si>
  <si>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</si>
  <si>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</si>
  <si>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</si>
  <si>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</si>
  <si>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</si>
  <si>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</si>
  <si>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</si>
  <si>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</si>
  <si>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</si>
  <si>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</si>
  <si>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</si>
  <si>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</si>
  <si>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</si>
  <si>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</si>
  <si>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</si>
  <si>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</si>
  <si>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</si>
  <si>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</si>
  <si>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</si>
  <si>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</si>
  <si>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</si>
  <si>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</si>
  <si>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</si>
  <si>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</si>
  <si>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</si>
  <si>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</si>
  <si>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</si>
  <si>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</si>
  <si>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</si>
  <si>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</si>
  <si>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</si>
  <si>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</si>
  <si>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</si>
  <si>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</si>
  <si>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</si>
  <si>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</si>
  <si>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</si>
  <si>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</si>
  <si>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</si>
  <si>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</si>
  <si>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</si>
  <si>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</si>
  <si>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</si>
  <si>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</si>
  <si>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</si>
  <si>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</si>
  <si>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</si>
  <si>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</si>
  <si>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</si>
  <si>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</si>
  <si>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</si>
  <si>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</si>
  <si>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</si>
  <si>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</si>
  <si>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</si>
  <si>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</si>
  <si>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</si>
  <si>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</si>
  <si>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</si>
  <si>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</si>
  <si>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</si>
  <si>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</si>
  <si>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</si>
  <si>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</si>
  <si>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</si>
  <si>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</si>
  <si>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</si>
  <si>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</si>
  <si>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</si>
  <si>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</si>
  <si>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</si>
  <si>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</si>
  <si>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</si>
  <si>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</si>
  <si>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</si>
  <si>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</si>
  <si>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</si>
  <si>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</si>
  <si>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</si>
  <si>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</si>
  <si>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</si>
  <si>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</si>
  <si>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</si>
  <si>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</si>
  <si>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</si>
  <si>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</si>
  <si>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</si>
  <si>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</si>
  <si>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</si>
  <si>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</si>
  <si>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</si>
  <si>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</si>
  <si>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</si>
  <si>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</si>
  <si>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</si>
  <si>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</si>
  <si>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</si>
  <si>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</si>
  <si>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</si>
  <si>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</si>
  <si>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</si>
  <si>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</si>
  <si>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</si>
  <si>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</si>
  <si>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</si>
  <si>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</si>
  <si>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</si>
  <si>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</si>
  <si>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</si>
  <si>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</si>
  <si>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</si>
  <si>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</si>
  <si>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</si>
  <si>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</si>
  <si>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</si>
  <si>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</si>
  <si>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</si>
  <si>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</si>
  <si>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</si>
  <si>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</si>
  <si>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</si>
  <si>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</si>
  <si>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</si>
  <si>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</si>
  <si>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</si>
  <si>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</si>
  <si>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</si>
  <si>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</si>
  <si>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</si>
  <si>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</si>
  <si>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</si>
  <si>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</si>
  <si>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</si>
  <si>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</si>
  <si>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</si>
  <si>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</si>
  <si>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</si>
  <si>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</si>
  <si>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</si>
  <si>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</si>
  <si>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</si>
  <si>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</si>
  <si>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</si>
  <si>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</si>
  <si>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</si>
  <si>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</si>
  <si>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</si>
  <si>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</si>
  <si>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</si>
  <si>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</si>
  <si>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</si>
  <si>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</si>
  <si>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</si>
  <si>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</si>
  <si>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</si>
  <si>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</si>
  <si>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</si>
  <si>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</si>
  <si>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</si>
  <si>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</si>
  <si>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</si>
  <si>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</si>
  <si>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</si>
  <si>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</si>
  <si>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</si>
  <si>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</si>
  <si>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</si>
  <si>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</si>
  <si>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</si>
  <si>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</si>
  <si>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</si>
  <si>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</si>
  <si>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</si>
  <si>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</si>
  <si>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</si>
  <si>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</si>
  <si>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</si>
  <si>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</si>
  <si>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</si>
  <si>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</si>
  <si>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</si>
  <si>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</si>
  <si>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</si>
  <si>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</si>
  <si>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</si>
  <si>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</si>
  <si>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</si>
  <si>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</si>
  <si>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</si>
  <si>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</si>
  <si>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</si>
  <si>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</si>
  <si>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</si>
  <si>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</si>
  <si>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</si>
  <si>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</si>
  <si>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</si>
  <si>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</si>
  <si>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</si>
  <si>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</si>
  <si>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</si>
  <si>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</si>
  <si>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</si>
  <si>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</si>
  <si>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</si>
  <si>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</si>
  <si>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</si>
  <si>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</si>
  <si>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</si>
  <si>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</si>
  <si>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</si>
  <si>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</si>
  <si>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</si>
  <si>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</si>
  <si>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</si>
  <si>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</si>
  <si>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</si>
  <si>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</si>
  <si>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</si>
  <si>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</si>
  <si>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</si>
  <si>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</si>
  <si>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</si>
  <si>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</si>
  <si>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</si>
  <si>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</si>
  <si>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</si>
  <si>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</si>
  <si>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</si>
  <si>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</si>
  <si>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</si>
  <si>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</si>
  <si>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</si>
  <si>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</si>
  <si>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</si>
  <si>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</si>
  <si>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</si>
  <si>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</si>
  <si>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</si>
  <si>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</si>
  <si>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</si>
  <si>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</si>
  <si>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</si>
  <si>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</si>
  <si>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</si>
  <si>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</si>
  <si>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</si>
  <si>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</si>
  <si>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</si>
  <si>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</si>
  <si>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</si>
  <si>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</si>
  <si>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</si>
  <si>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</si>
  <si>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</si>
  <si>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</si>
  <si>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</si>
  <si>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</si>
  <si>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</si>
  <si>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</si>
  <si>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</si>
  <si>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</si>
  <si>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</si>
  <si>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</si>
  <si>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</si>
  <si>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</si>
  <si>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</si>
  <si>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</si>
  <si>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</si>
  <si>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</si>
  <si>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</si>
  <si>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</si>
  <si>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</si>
  <si>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</si>
  <si>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</si>
  <si>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</si>
  <si>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</si>
  <si>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</si>
  <si>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</si>
  <si>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</si>
  <si>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</si>
  <si>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</si>
  <si>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</si>
  <si>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</si>
  <si>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</si>
  <si>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</si>
  <si>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</si>
  <si>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</si>
  <si>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</si>
  <si>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</si>
  <si>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</si>
  <si>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</si>
  <si>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</si>
  <si>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</si>
  <si>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</si>
  <si>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</si>
  <si>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</si>
  <si>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</si>
  <si>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</si>
  <si>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</si>
  <si>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</si>
  <si>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</si>
  <si>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</si>
  <si>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</si>
  <si>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</si>
  <si>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</si>
  <si>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</si>
  <si>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</si>
  <si>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</si>
  <si>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</si>
  <si>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</si>
  <si>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</si>
  <si>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</si>
  <si>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</si>
  <si>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</si>
  <si>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</si>
  <si>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</si>
  <si>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</si>
  <si>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</si>
  <si>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</si>
  <si>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</si>
  <si>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</si>
  <si>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</si>
  <si>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</si>
  <si>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</si>
  <si>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</si>
  <si>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</si>
  <si>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</si>
  <si>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</si>
  <si>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</si>
  <si>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</si>
  <si>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</si>
  <si>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</si>
  <si>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</si>
  <si>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</si>
  <si>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</si>
  <si>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</si>
  <si>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</si>
  <si>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</si>
  <si>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</si>
  <si>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</si>
  <si>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</si>
  <si>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</si>
  <si>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</si>
  <si>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</si>
  <si>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</si>
  <si>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</si>
  <si>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</si>
  <si>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</si>
  <si>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</si>
  <si>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</si>
  <si>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</si>
  <si>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</si>
  <si>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</si>
  <si>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</si>
  <si>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</si>
  <si>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</si>
  <si>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</si>
  <si>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</si>
  <si>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</si>
  <si>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</si>
  <si>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</si>
  <si>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</si>
  <si>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</si>
  <si>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</si>
  <si>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</si>
  <si>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</si>
  <si>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</si>
  <si>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</si>
  <si>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</si>
  <si>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</si>
  <si>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</si>
  <si>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</si>
  <si>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</si>
  <si>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</si>
  <si>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</si>
  <si>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</si>
  <si>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</si>
  <si>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</si>
  <si>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</si>
  <si>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</si>
  <si>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</si>
  <si>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</si>
  <si>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</si>
  <si>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</si>
  <si>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</si>
  <si>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</si>
  <si>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</si>
  <si>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</si>
  <si>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</si>
  <si>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</si>
  <si>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</si>
  <si>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</si>
  <si>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</si>
  <si>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</si>
  <si>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</si>
  <si>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</si>
  <si>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</si>
  <si>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</si>
  <si>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</si>
  <si>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</si>
  <si>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</si>
  <si>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</si>
  <si>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</si>
  <si>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</si>
  <si>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</si>
  <si>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</si>
  <si>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</si>
  <si>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</si>
  <si>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</si>
  <si>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</si>
  <si>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</si>
  <si>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</si>
  <si>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</si>
  <si>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</si>
  <si>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</si>
  <si>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</si>
  <si>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</si>
  <si>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</si>
  <si>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</si>
  <si>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</si>
  <si>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</si>
  <si>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</si>
  <si>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</si>
  <si>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</si>
  <si>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</si>
  <si>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</si>
  <si>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</si>
  <si>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</si>
  <si>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</si>
  <si>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</si>
  <si>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</si>
  <si>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</si>
  <si>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</si>
  <si>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</si>
  <si>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</si>
  <si>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</si>
  <si>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</si>
  <si>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</si>
  <si>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</si>
  <si>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</si>
  <si>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</si>
  <si>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</si>
  <si>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</si>
  <si>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</si>
  <si>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</si>
  <si>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</si>
  <si>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</si>
  <si>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</si>
  <si>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</si>
  <si>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</si>
  <si>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</si>
  <si>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</si>
  <si>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</si>
  <si>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</si>
  <si>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</si>
  <si>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</si>
  <si>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</si>
  <si>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</si>
  <si>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</si>
  <si>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</si>
  <si>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</si>
  <si>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</si>
  <si>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</si>
  <si>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</si>
  <si>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</si>
  <si>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</si>
  <si>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</si>
  <si>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</si>
  <si>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</si>
  <si>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</si>
  <si>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</si>
  <si>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</si>
  <si>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</si>
  <si>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</si>
  <si>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</si>
  <si>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</si>
  <si>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</si>
  <si>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</si>
  <si>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</si>
  <si>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</si>
  <si>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</si>
  <si>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</si>
  <si>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</si>
  <si>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</si>
  <si>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</si>
  <si>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</si>
  <si>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</si>
  <si>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</si>
  <si>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</si>
  <si>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</si>
  <si>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</si>
  <si>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</si>
  <si>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</si>
  <si>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</si>
  <si>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</si>
  <si>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</si>
  <si>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</si>
  <si>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</si>
  <si>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</si>
  <si>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</si>
  <si>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</si>
  <si>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</si>
  <si>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</si>
  <si>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</si>
  <si>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</si>
  <si>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</si>
  <si>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</si>
  <si>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</si>
  <si>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</si>
  <si>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</si>
  <si>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</si>
  <si>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</si>
  <si>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</si>
  <si>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</si>
  <si>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</si>
  <si>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</si>
  <si>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</si>
  <si>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</si>
  <si>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</si>
  <si>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</si>
  <si>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</si>
  <si>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</si>
  <si>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</si>
  <si>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</si>
  <si>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</si>
  <si>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</si>
  <si>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</si>
  <si>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</si>
  <si>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</si>
  <si>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</si>
  <si>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</si>
  <si>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</si>
  <si>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</si>
  <si>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</si>
  <si>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</si>
  <si>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</si>
  <si>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</si>
  <si>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</si>
  <si>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</si>
  <si>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</si>
  <si>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</si>
  <si>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</si>
  <si>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</si>
  <si>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</si>
  <si>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</si>
  <si>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</si>
  <si>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</si>
  <si>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</si>
  <si>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</si>
  <si>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</si>
  <si>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</si>
  <si>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</si>
  <si>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</si>
  <si>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</si>
  <si>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</si>
  <si>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</si>
  <si>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</si>
  <si>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</si>
  <si>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</si>
  <si>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</si>
  <si>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</si>
  <si>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</si>
  <si>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</si>
  <si>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</si>
  <si>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</si>
  <si>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</si>
  <si>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</si>
  <si>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</si>
  <si>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</si>
  <si>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</si>
  <si>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</si>
  <si>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</si>
  <si>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</si>
  <si>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</si>
  <si>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</si>
  <si>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</si>
  <si>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</si>
  <si>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</si>
  <si>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</si>
  <si>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</si>
  <si>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</si>
  <si>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</si>
  <si>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</si>
  <si>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</si>
  <si>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</si>
  <si>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</si>
  <si>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</si>
  <si>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</si>
  <si>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</si>
  <si>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</si>
  <si>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</si>
  <si>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</si>
  <si>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</si>
  <si>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</si>
  <si>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</si>
  <si>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</si>
  <si>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</si>
  <si>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</si>
  <si>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</si>
  <si>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</si>
  <si>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</si>
  <si>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</si>
  <si>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</si>
  <si>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</si>
  <si>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</si>
  <si>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</si>
  <si>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</si>
  <si>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</si>
  <si>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</si>
  <si>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</si>
  <si>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</si>
  <si>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</si>
  <si>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</si>
  <si>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</si>
  <si>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</si>
  <si>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</si>
  <si>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</si>
  <si>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</si>
  <si>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</si>
  <si>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</si>
  <si>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</si>
  <si>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</si>
  <si>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</si>
  <si>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</si>
  <si>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</si>
  <si>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</si>
  <si>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</si>
  <si>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</si>
  <si>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</si>
  <si>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</si>
  <si>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</si>
  <si>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</si>
  <si>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</si>
  <si>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</si>
  <si>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</si>
  <si>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</si>
  <si>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</si>
  <si>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</si>
  <si>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</si>
  <si>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</si>
  <si>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</si>
  <si>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</si>
  <si>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</si>
  <si>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</si>
  <si>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</si>
  <si>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</si>
  <si>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</si>
  <si>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</si>
  <si>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</si>
  <si>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</si>
  <si>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</si>
  <si>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</si>
  <si>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</si>
  <si>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</si>
  <si>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</si>
  <si>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</si>
  <si>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</si>
  <si>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</si>
  <si>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</si>
  <si>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</si>
  <si>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</si>
  <si>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</si>
  <si>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</si>
  <si>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</si>
  <si>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</si>
  <si>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</si>
  <si>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</si>
  <si>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</si>
  <si>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</si>
  <si>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</si>
  <si>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</si>
  <si>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</si>
  <si>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</si>
  <si>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</si>
  <si>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</si>
  <si>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</si>
  <si>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</si>
  <si>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</si>
  <si>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</si>
  <si>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</si>
  <si>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</si>
  <si>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</si>
  <si>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</si>
  <si>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</si>
  <si>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</si>
  <si>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</si>
  <si>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</si>
  <si>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</si>
  <si>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</si>
  <si>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</si>
  <si>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</si>
  <si>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</si>
  <si>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</si>
  <si>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</si>
  <si>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</si>
  <si>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</si>
  <si>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</si>
  <si>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</si>
  <si>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</si>
  <si>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</si>
  <si>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</si>
  <si>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</si>
  <si>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</si>
  <si>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</si>
  <si>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</si>
  <si>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</si>
  <si>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</si>
  <si>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</si>
  <si>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</si>
  <si>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</si>
  <si>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</si>
  <si>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</si>
  <si>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</si>
  <si>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</si>
  <si>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</si>
  <si>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</si>
  <si>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</si>
  <si>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</si>
  <si>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</si>
  <si>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</si>
  <si>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</si>
  <si>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</si>
  <si>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</si>
  <si>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</si>
  <si>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</si>
  <si>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</si>
  <si>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</si>
  <si>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</si>
  <si>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</si>
  <si>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</si>
  <si>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</si>
  <si>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</si>
  <si>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</si>
  <si>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</si>
  <si>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</si>
  <si>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</si>
  <si>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</si>
  <si>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</si>
  <si>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</si>
  <si>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</si>
  <si>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</si>
  <si>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</si>
  <si>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</si>
  <si>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</si>
  <si>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</si>
  <si>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</si>
  <si>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</si>
  <si>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</si>
  <si>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</si>
  <si>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</si>
  <si>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</si>
  <si>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</si>
  <si>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</si>
  <si>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</si>
  <si>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</si>
  <si>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</si>
  <si>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</si>
  <si>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</si>
  <si>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</si>
  <si>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</si>
  <si>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</si>
  <si>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</si>
  <si>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</si>
  <si>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</si>
  <si>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</si>
  <si>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</si>
  <si>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</si>
  <si>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</si>
  <si>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</si>
  <si>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</si>
  <si>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</si>
  <si>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</si>
  <si>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</si>
  <si>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</si>
  <si>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</si>
  <si>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</si>
  <si>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</si>
  <si>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</si>
  <si>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</si>
  <si>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</si>
  <si>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</si>
  <si>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</si>
  <si>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</si>
  <si>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</si>
  <si>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</si>
  <si>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</si>
  <si>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</si>
  <si>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</si>
  <si>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</si>
  <si>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</si>
  <si>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</si>
  <si>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</si>
  <si>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</si>
  <si>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</si>
  <si>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</si>
  <si>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</si>
  <si>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</si>
  <si>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</si>
  <si>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</si>
  <si>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</si>
  <si>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</si>
  <si>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</si>
  <si>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</si>
  <si>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</si>
  <si>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</si>
  <si>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</si>
  <si>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</si>
  <si>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</si>
  <si>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</si>
  <si>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</si>
  <si>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</si>
  <si>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</si>
  <si>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</si>
  <si>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</si>
  <si>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</si>
  <si>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</si>
  <si>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</si>
  <si>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</si>
  <si>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</si>
  <si>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</si>
  <si>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</si>
  <si>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</si>
  <si>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</si>
  <si>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</si>
  <si>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</si>
  <si>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</si>
  <si>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</si>
  <si>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</si>
  <si>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</si>
  <si>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</si>
  <si>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</si>
  <si>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</si>
  <si>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</si>
  <si>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</si>
  <si>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</si>
  <si>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</si>
  <si>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</si>
  <si>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</si>
  <si>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</si>
  <si>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</si>
  <si>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</si>
  <si>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</si>
  <si>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</si>
  <si>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</si>
  <si>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</si>
  <si>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</si>
  <si>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</si>
  <si>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</si>
  <si>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</si>
  <si>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</si>
  <si>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</si>
  <si>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</si>
  <si>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</si>
  <si>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</si>
  <si>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</si>
  <si>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</si>
  <si>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</si>
  <si>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</si>
  <si>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</si>
  <si>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</si>
  <si>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</si>
  <si>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</si>
  <si>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</si>
  <si>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</si>
  <si>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</si>
  <si>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</si>
  <si>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</si>
  <si>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</si>
  <si>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</si>
  <si>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</si>
  <si>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</si>
  <si>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</si>
  <si>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</si>
  <si>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</si>
  <si>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</si>
  <si>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</si>
  <si>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</si>
  <si>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</si>
  <si>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</si>
  <si>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</si>
  <si>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</si>
  <si>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</si>
  <si>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</si>
  <si>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</si>
  <si>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</si>
  <si>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</si>
  <si>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</si>
  <si>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</si>
  <si>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</si>
  <si>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</si>
  <si>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</si>
  <si>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</si>
  <si>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</si>
  <si>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</si>
  <si>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</si>
  <si>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</si>
  <si>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</si>
  <si>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</si>
  <si>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</si>
  <si>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</si>
  <si>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</si>
  <si>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</si>
  <si>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</si>
  <si>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</si>
  <si>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</si>
  <si>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</si>
  <si>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</si>
  <si>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</si>
  <si>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</si>
  <si>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</si>
  <si>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</si>
  <si>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</si>
  <si>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</si>
  <si>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</si>
  <si>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</si>
  <si>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</si>
  <si>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</si>
  <si>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</si>
  <si>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</si>
  <si>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</si>
  <si>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</si>
  <si>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</si>
  <si>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</si>
  <si>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</si>
  <si>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</si>
  <si>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</si>
  <si>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</si>
  <si>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</si>
  <si>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</si>
  <si>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</si>
  <si>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</si>
  <si>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</si>
  <si>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</si>
  <si>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</si>
  <si>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</si>
  <si>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</si>
  <si>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</si>
  <si>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</si>
  <si>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</si>
  <si>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</si>
  <si>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</si>
  <si>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</si>
  <si>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</si>
  <si>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</si>
  <si>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</si>
  <si>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</si>
  <si>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</si>
  <si>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</si>
  <si>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</si>
  <si>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</si>
  <si>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</si>
  <si>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</si>
  <si>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</si>
  <si>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</si>
  <si>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</si>
  <si>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</si>
  <si>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</si>
  <si>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</si>
  <si>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</si>
  <si>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</si>
  <si>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</si>
  <si>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</si>
  <si>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</si>
  <si>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</si>
  <si>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</si>
  <si>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</si>
  <si>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</si>
  <si>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</si>
  <si>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</si>
  <si>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</si>
  <si>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</si>
  <si>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</si>
  <si>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</si>
  <si>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</si>
  <si>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</si>
  <si>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</si>
  <si>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</si>
  <si>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</si>
  <si>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</si>
  <si>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</si>
  <si>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</si>
  <si>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</si>
  <si>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</si>
  <si>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</si>
  <si>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</si>
  <si>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</si>
  <si>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</si>
  <si>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</si>
  <si>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</si>
  <si>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</si>
  <si>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</si>
  <si>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</si>
  <si>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</si>
  <si>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</si>
  <si>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</si>
  <si>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</si>
  <si>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</si>
  <si>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</si>
  <si>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</si>
  <si>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</si>
  <si>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</si>
  <si>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</si>
  <si>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</si>
  <si>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</si>
  <si>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</si>
  <si>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</si>
  <si>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</si>
  <si>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</si>
  <si>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</si>
  <si>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</si>
  <si>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</si>
  <si>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</si>
  <si>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</si>
  <si>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</si>
  <si>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</si>
  <si>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</si>
  <si>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</si>
  <si>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</si>
  <si>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</si>
  <si>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</si>
  <si>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</si>
  <si>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</si>
  <si>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</si>
  <si>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</si>
  <si>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</si>
  <si>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</si>
  <si>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</si>
  <si>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</si>
  <si>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</si>
  <si>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</si>
  <si>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</si>
  <si>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</si>
  <si>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</si>
  <si>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</si>
  <si>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</si>
  <si>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</si>
  <si>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</si>
  <si>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</si>
  <si>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</si>
  <si>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</si>
  <si>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</si>
  <si>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</si>
  <si>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</si>
  <si>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</si>
  <si>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</si>
  <si>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</si>
  <si>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</si>
  <si>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</si>
  <si>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</si>
  <si>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</si>
  <si>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</si>
  <si>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</si>
  <si>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</si>
  <si>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</si>
  <si>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</si>
  <si>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</si>
  <si>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</si>
  <si>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</si>
  <si>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</si>
  <si>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</si>
  <si>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</si>
  <si>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</si>
  <si>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</si>
  <si>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</si>
  <si>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</si>
  <si>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</si>
  <si>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</si>
  <si>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</si>
  <si>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</si>
  <si>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</si>
  <si>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</si>
  <si>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</si>
  <si>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</si>
  <si>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</si>
  <si>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</si>
  <si>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</si>
  <si>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</si>
  <si>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</si>
  <si>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</si>
  <si>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</si>
  <si>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</si>
  <si>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</si>
  <si>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</si>
  <si>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</si>
  <si>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</si>
  <si>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</si>
  <si>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</si>
  <si>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</si>
  <si>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</si>
  <si>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</si>
  <si>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</si>
  <si>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</si>
  <si>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</si>
  <si>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</si>
  <si>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</si>
  <si>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</si>
  <si>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</si>
  <si>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</si>
  <si>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</si>
  <si>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</si>
  <si>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</si>
  <si>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</si>
  <si>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</si>
  <si>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</si>
  <si>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</si>
  <si>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</si>
  <si>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</si>
  <si>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</si>
  <si>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</si>
  <si>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</si>
  <si>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</si>
  <si>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</si>
  <si>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</si>
  <si>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</si>
  <si>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</si>
  <si>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</si>
  <si>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</si>
  <si>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</si>
  <si>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</si>
  <si>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</si>
  <si>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</si>
  <si>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</si>
  <si>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</si>
  <si>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</si>
  <si>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</si>
  <si>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</si>
  <si>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</si>
  <si>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</si>
  <si>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</si>
  <si>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</si>
  <si>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</si>
  <si>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</si>
  <si>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</si>
  <si>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</si>
  <si>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</si>
  <si>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</si>
  <si>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</si>
  <si>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</si>
  <si>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</si>
  <si>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</si>
  <si>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</si>
  <si>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</si>
  <si>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</si>
  <si>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</si>
  <si>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</si>
  <si>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</si>
  <si>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</si>
  <si>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</si>
  <si>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</si>
  <si>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</si>
  <si>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</si>
  <si>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</si>
  <si>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</si>
  <si>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</si>
  <si>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</si>
  <si>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</si>
  <si>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</si>
  <si>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</si>
  <si>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</si>
  <si>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</si>
  <si>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</si>
  <si>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</si>
  <si>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</si>
  <si>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</si>
  <si>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</si>
  <si>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</si>
  <si>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</si>
  <si>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</si>
  <si>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</si>
  <si>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</si>
  <si>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</si>
  <si>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</si>
  <si>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</si>
  <si>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</si>
  <si>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</si>
  <si>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</si>
  <si>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</si>
  <si>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</si>
  <si>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</si>
  <si>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</si>
  <si>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</si>
  <si>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</si>
  <si>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</si>
  <si>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</si>
  <si>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</si>
  <si>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</si>
  <si>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</si>
  <si>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</si>
  <si>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</si>
  <si>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</si>
  <si>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</si>
  <si>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</si>
  <si>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</si>
  <si>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</si>
  <si>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</si>
  <si>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</si>
  <si>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</si>
  <si>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</si>
  <si>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</si>
  <si>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</si>
  <si>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</si>
  <si>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</si>
  <si>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</si>
  <si>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</si>
  <si>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</si>
  <si>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</si>
  <si>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</si>
  <si>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</si>
  <si>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</si>
  <si>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</si>
  <si>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</si>
  <si>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</si>
  <si>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</si>
  <si>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</si>
  <si>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</si>
  <si>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</si>
  <si>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</si>
  <si>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</si>
  <si>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</si>
  <si>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</si>
  <si>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</si>
  <si>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</si>
  <si>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</si>
  <si>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</si>
  <si>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</si>
  <si>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</si>
  <si>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</si>
  <si>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</si>
  <si>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</si>
  <si>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</si>
  <si>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</si>
  <si>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</si>
  <si>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</si>
  <si>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</si>
  <si>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</si>
  <si>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</si>
  <si>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</si>
  <si>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</si>
  <si>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</si>
  <si>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</si>
  <si>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</si>
  <si>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</si>
  <si>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</si>
  <si>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</si>
  <si>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</si>
  <si>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</si>
  <si>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</si>
  <si>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</si>
  <si>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</si>
  <si>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</si>
  <si>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</si>
  <si>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</si>
  <si>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</si>
  <si>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</si>
  <si>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</si>
  <si>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</si>
  <si>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</si>
  <si>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</si>
  <si>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</si>
  <si>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</si>
  <si>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</si>
  <si>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</si>
  <si>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</si>
  <si>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</si>
  <si>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</si>
  <si>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</si>
  <si>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</si>
  <si>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</si>
  <si>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</si>
  <si>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</si>
  <si>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</si>
  <si>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</si>
  <si>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</si>
  <si>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</si>
  <si>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</si>
  <si>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</si>
  <si>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</si>
  <si>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</si>
  <si>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</si>
  <si>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</si>
  <si>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</si>
  <si>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</si>
  <si>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</si>
  <si>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</si>
  <si>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</si>
  <si>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</si>
  <si>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</si>
  <si>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</si>
  <si>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</si>
  <si>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</si>
  <si>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</si>
  <si>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</si>
  <si>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</si>
  <si>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</si>
  <si>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</si>
  <si>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</si>
  <si>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</si>
  <si>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</si>
  <si>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</si>
  <si>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</si>
  <si>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</si>
  <si>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</si>
  <si>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</si>
  <si>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</si>
  <si>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</si>
  <si>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</si>
  <si>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</si>
  <si>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</si>
  <si>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</si>
  <si>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</si>
  <si>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</si>
  <si>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</si>
  <si>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</si>
  <si>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</si>
  <si>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</si>
  <si>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</si>
  <si>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</si>
  <si>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</si>
  <si>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</si>
  <si>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</si>
  <si>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</si>
  <si>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</si>
  <si>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</si>
  <si>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</si>
  <si>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</si>
  <si>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</si>
  <si>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</si>
  <si>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</si>
  <si>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</si>
  <si>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</si>
  <si>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</si>
  <si>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</si>
  <si>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</si>
  <si>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</si>
  <si>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</si>
  <si>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</si>
  <si>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</si>
  <si>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</si>
  <si>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</si>
  <si>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</si>
  <si>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</si>
  <si>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</si>
  <si>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</si>
  <si>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</si>
  <si>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</si>
  <si>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</si>
  <si>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</si>
  <si>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</si>
  <si>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</si>
  <si>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</si>
  <si>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</si>
  <si>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</si>
  <si>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</si>
  <si>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</si>
  <si>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</si>
  <si>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</si>
  <si>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</si>
  <si>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</si>
  <si>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</si>
  <si>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</si>
  <si>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</si>
  <si>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</si>
  <si>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</si>
  <si>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</si>
  <si>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</si>
  <si>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</si>
  <si>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</si>
  <si>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</si>
  <si>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</si>
  <si>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</si>
  <si>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</si>
  <si>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</si>
  <si>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</si>
  <si>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</si>
  <si>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</si>
  <si>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</si>
  <si>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</si>
  <si>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</si>
  <si>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</si>
  <si>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</si>
  <si>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</si>
  <si>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</si>
  <si>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</si>
  <si>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</si>
  <si>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</si>
  <si>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</si>
  <si>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</si>
  <si>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</si>
  <si>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</si>
  <si>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</si>
  <si>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</si>
  <si>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</si>
  <si>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</si>
  <si>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</si>
  <si>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</si>
  <si>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</si>
  <si>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</si>
  <si>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</si>
  <si>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</si>
  <si>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</si>
  <si>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</si>
  <si>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</si>
  <si>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</si>
  <si>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</si>
  <si>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</si>
  <si>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</si>
  <si>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</si>
  <si>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</si>
  <si>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</si>
  <si>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</si>
  <si>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</si>
  <si>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</si>
  <si>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</si>
  <si>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</si>
  <si>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</si>
  <si>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</si>
  <si>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</si>
  <si>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</si>
  <si>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</si>
  <si>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</si>
  <si>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</si>
  <si>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</si>
  <si>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</si>
  <si>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</si>
  <si>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</si>
  <si>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</si>
  <si>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</si>
  <si>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</si>
  <si>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</si>
  <si>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</si>
  <si>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</si>
  <si>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</si>
  <si>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</si>
  <si>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</si>
  <si>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</si>
  <si>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</si>
  <si>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</si>
  <si>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</si>
  <si>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</si>
  <si>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</si>
  <si>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</si>
  <si>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</si>
  <si>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</si>
  <si>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</si>
  <si>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</si>
  <si>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</si>
  <si>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</si>
  <si>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</si>
  <si>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</si>
  <si>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</si>
  <si>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</si>
  <si>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</si>
  <si>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</si>
  <si>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</si>
  <si>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</si>
  <si>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</si>
  <si>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</si>
  <si>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</si>
  <si>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</si>
  <si>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</si>
  <si>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</si>
  <si>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</si>
  <si>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</si>
  <si>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</si>
  <si>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</si>
  <si>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</si>
  <si>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</si>
  <si>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</si>
  <si>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</si>
  <si>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</si>
  <si>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</si>
  <si>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</si>
  <si>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</si>
  <si>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</si>
  <si>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</si>
  <si>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</si>
  <si>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</si>
  <si>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</si>
  <si>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</si>
  <si>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</si>
  <si>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</si>
  <si>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</si>
  <si>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</si>
  <si>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</si>
  <si>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</si>
  <si>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</si>
  <si>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</si>
  <si>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</si>
  <si>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</si>
  <si>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</si>
  <si>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</si>
  <si>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</si>
  <si>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</si>
  <si>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</si>
  <si>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</si>
  <si>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</si>
  <si>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</si>
  <si>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</si>
  <si>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</si>
  <si>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</si>
  <si>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</si>
  <si>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</si>
  <si>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</si>
  <si>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</si>
  <si>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</si>
  <si>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</si>
  <si>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</si>
  <si>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</si>
  <si>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</si>
  <si>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</si>
  <si>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</si>
  <si>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</si>
  <si>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</si>
  <si>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</si>
  <si>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</si>
  <si>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</si>
  <si>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</si>
  <si>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</si>
  <si>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</si>
  <si>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</si>
  <si>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</si>
  <si>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</si>
  <si>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</si>
  <si>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</si>
  <si>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</si>
  <si>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</si>
  <si>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</si>
  <si>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</si>
  <si>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</si>
  <si>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</si>
  <si>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</si>
  <si>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</si>
  <si>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</si>
  <si>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</si>
  <si>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</si>
  <si>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</si>
  <si>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</si>
  <si>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</si>
  <si>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</si>
  <si>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</si>
  <si>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</si>
  <si>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</si>
  <si>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</si>
  <si>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</si>
  <si>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</si>
  <si>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</si>
  <si>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</si>
  <si>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</si>
  <si>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</si>
  <si>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</si>
  <si>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</si>
  <si>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</si>
  <si>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</si>
  <si>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</si>
  <si>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</si>
  <si>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</si>
  <si>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</si>
  <si>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</si>
  <si>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</si>
  <si>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</si>
  <si>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</si>
  <si>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</si>
  <si>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</si>
  <si>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</si>
  <si>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</si>
  <si>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</si>
  <si>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</si>
  <si>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</si>
  <si>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</si>
  <si>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</si>
  <si>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</si>
  <si>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</si>
  <si>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</si>
  <si>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</si>
  <si>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</si>
  <si>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</si>
  <si>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</si>
  <si>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</si>
  <si>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</si>
  <si>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</si>
  <si>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</si>
  <si>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</si>
  <si>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</si>
  <si>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</si>
  <si>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</si>
  <si>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</si>
  <si>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</si>
  <si>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</si>
  <si>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</si>
  <si>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</si>
  <si>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</si>
  <si>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</si>
  <si>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</si>
  <si>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</si>
  <si>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</si>
  <si>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</si>
  <si>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</si>
  <si>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</si>
  <si>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</si>
  <si>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</si>
  <si>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</si>
  <si>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</si>
  <si>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</si>
  <si>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</si>
  <si>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</si>
  <si>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</si>
  <si>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</si>
  <si>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</si>
  <si>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</si>
  <si>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</si>
  <si>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</si>
  <si>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</si>
  <si>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</si>
  <si>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</si>
  <si>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</si>
  <si>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</si>
  <si>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</si>
  <si>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</si>
  <si>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</si>
  <si>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</si>
  <si>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</si>
  <si>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</si>
  <si>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</si>
  <si>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</si>
  <si>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</si>
  <si>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</si>
  <si>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</si>
  <si>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</si>
  <si>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</si>
  <si>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</si>
  <si>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</si>
  <si>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</si>
  <si>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</si>
  <si>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</si>
  <si>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</si>
  <si>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</si>
  <si>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</si>
  <si>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</si>
  <si>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</si>
  <si>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</si>
  <si>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</si>
  <si>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</si>
  <si>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</si>
  <si>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</si>
  <si>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</si>
  <si>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</si>
  <si>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</si>
  <si>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</si>
  <si>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</si>
  <si>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</si>
  <si>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</si>
  <si>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</si>
  <si>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</si>
  <si>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</si>
  <si>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</si>
  <si>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</si>
  <si>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</si>
  <si>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</si>
  <si>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</si>
  <si>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</si>
  <si>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</si>
  <si>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</si>
  <si>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</si>
  <si>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</si>
  <si>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</si>
  <si>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</si>
  <si>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</si>
  <si>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</si>
  <si>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</si>
  <si>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</si>
  <si>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</si>
  <si>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</si>
  <si>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</si>
  <si>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</si>
  <si>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</si>
  <si>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</si>
  <si>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</si>
  <si>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</si>
  <si>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</si>
  <si>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</si>
  <si>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</si>
  <si>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</si>
  <si>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</si>
  <si>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</si>
  <si>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</si>
  <si>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</si>
  <si>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</si>
  <si>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</si>
  <si>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</si>
  <si>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</si>
  <si>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</si>
  <si>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</si>
  <si>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</si>
  <si>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</si>
  <si>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</si>
  <si>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</si>
  <si>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</si>
  <si>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</si>
  <si>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</si>
  <si>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</si>
  <si>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</si>
  <si>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</si>
  <si>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</si>
  <si>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</si>
  <si>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</si>
  <si>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</si>
  <si>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</si>
  <si>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</si>
  <si>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</si>
  <si>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</si>
  <si>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</si>
  <si>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</si>
  <si>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</si>
  <si>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</si>
  <si>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</si>
  <si>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</si>
  <si>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</si>
  <si>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</si>
  <si>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</si>
  <si>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</si>
  <si>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</si>
  <si>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</si>
  <si>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</si>
  <si>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</si>
  <si>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</si>
  <si>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</si>
  <si>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</si>
  <si>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</si>
  <si>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</si>
  <si>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</si>
  <si>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</si>
  <si>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</si>
  <si>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</si>
  <si>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</si>
  <si>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</si>
  <si>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</si>
  <si>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</si>
  <si>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</si>
  <si>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</si>
  <si>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</si>
  <si>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</si>
  <si>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</si>
  <si>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</si>
  <si>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</si>
  <si>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</si>
  <si>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</si>
  <si>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</si>
  <si>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</si>
  <si>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</si>
  <si>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</si>
  <si>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</si>
  <si>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</si>
  <si>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</si>
  <si>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</si>
  <si>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</si>
  <si>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</si>
  <si>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</si>
  <si>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</si>
  <si>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</si>
  <si>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</si>
  <si>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</si>
  <si>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</si>
  <si>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</si>
  <si>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</si>
  <si>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</si>
  <si>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</si>
  <si>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</si>
  <si>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</si>
  <si>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</si>
  <si>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</si>
  <si>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</si>
  <si>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</si>
  <si>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</si>
  <si>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</si>
  <si>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</si>
  <si>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</si>
  <si>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</si>
  <si>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</si>
  <si>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</si>
  <si>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</si>
  <si>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</si>
  <si>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</si>
  <si>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</si>
  <si>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</si>
  <si>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</si>
  <si>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</si>
  <si>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</si>
  <si>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</si>
  <si>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</si>
  <si>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</si>
  <si>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</si>
  <si>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</si>
  <si>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</si>
  <si>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</si>
  <si>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</si>
  <si>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</si>
  <si>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</si>
  <si>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</si>
  <si>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</si>
  <si>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</si>
  <si>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</si>
  <si>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</si>
  <si>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</si>
  <si>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</si>
  <si>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</si>
  <si>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</si>
  <si>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</si>
  <si>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</si>
  <si>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</si>
  <si>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</si>
  <si>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</si>
  <si>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</si>
  <si>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</si>
  <si>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</si>
  <si>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</si>
  <si>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</si>
  <si>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</si>
  <si>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</si>
  <si>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</si>
  <si>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</si>
  <si>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</si>
  <si>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</si>
  <si>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</si>
  <si>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</si>
  <si>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</si>
  <si>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</si>
  <si>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</si>
  <si>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</si>
  <si>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</si>
  <si>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</si>
  <si>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</si>
  <si>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</si>
  <si>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</si>
  <si>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</si>
  <si>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</si>
  <si>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</si>
  <si>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</si>
  <si>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</si>
  <si>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</si>
  <si>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</si>
  <si>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</si>
  <si>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</si>
  <si>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</si>
  <si>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</si>
  <si>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</si>
  <si>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</si>
  <si>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</si>
  <si>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</si>
  <si>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</si>
  <si>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</si>
  <si>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</si>
  <si>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</si>
  <si>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</si>
  <si>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</si>
  <si>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</si>
  <si>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</si>
  <si>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</si>
  <si>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</si>
  <si>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</si>
  <si>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</si>
  <si>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</si>
  <si>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</si>
  <si>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</si>
  <si>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</si>
  <si>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</si>
  <si>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</si>
  <si>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</si>
  <si>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</si>
  <si>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</si>
  <si>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</si>
  <si>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</si>
  <si>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</si>
  <si>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</si>
  <si>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</si>
  <si>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</si>
  <si>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</si>
  <si>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</si>
  <si>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</si>
  <si>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</si>
  <si>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</si>
  <si>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</si>
  <si>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</si>
  <si>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</si>
  <si>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</si>
  <si>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</si>
  <si>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</si>
  <si>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</si>
  <si>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</si>
  <si>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</si>
  <si>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</si>
  <si>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</si>
  <si>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</si>
  <si>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</si>
  <si>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</si>
  <si>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</si>
  <si>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</si>
  <si>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</si>
  <si>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</si>
  <si>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</si>
  <si>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</si>
  <si>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</si>
  <si>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</si>
  <si>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</si>
  <si>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</si>
  <si>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</si>
  <si>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</si>
  <si>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</si>
  <si>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</si>
  <si>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</si>
  <si>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</si>
  <si>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</si>
  <si>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</si>
  <si>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</si>
  <si>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</si>
  <si>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</si>
  <si>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</si>
  <si>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</si>
  <si>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</si>
  <si>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</si>
  <si>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</si>
  <si>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</si>
  <si>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</si>
  <si>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</si>
  <si>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</si>
  <si>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</si>
  <si>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</si>
  <si>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</si>
  <si>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</si>
  <si>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</si>
  <si>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</si>
  <si>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</si>
  <si>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</si>
  <si>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</si>
  <si>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</si>
  <si>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</si>
  <si>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</si>
  <si>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</si>
  <si>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</si>
  <si>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</si>
  <si>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</si>
  <si>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</si>
  <si>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</si>
  <si>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</si>
  <si>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</si>
  <si>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</si>
  <si>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</si>
  <si>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</si>
  <si>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</si>
  <si>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</si>
  <si>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</si>
  <si>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</si>
  <si>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</si>
  <si>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</si>
  <si>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</si>
  <si>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</si>
  <si>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</si>
  <si>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</si>
  <si>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</si>
  <si>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</si>
  <si>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</si>
  <si>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</si>
  <si>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</si>
  <si>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</si>
  <si>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</si>
  <si>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</si>
  <si>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</si>
  <si>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</si>
  <si>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</si>
  <si>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</si>
  <si>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</si>
  <si>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</si>
  <si>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</si>
  <si>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</si>
  <si>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</si>
  <si>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</si>
  <si>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</si>
  <si>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</si>
  <si>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</si>
  <si>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</si>
  <si>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</si>
  <si>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</si>
  <si>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</si>
  <si>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</si>
  <si>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</si>
  <si>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</si>
  <si>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</si>
  <si>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</si>
  <si>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</si>
  <si>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</si>
  <si>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</si>
  <si>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</si>
  <si>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</si>
  <si>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</si>
  <si>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</si>
  <si>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</si>
  <si>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</si>
  <si>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</si>
  <si>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</si>
  <si>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</si>
  <si>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</si>
  <si>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</si>
  <si>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</si>
  <si>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</si>
  <si>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</si>
  <si>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</si>
  <si>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</si>
  <si>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</si>
  <si>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</si>
  <si>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</si>
  <si>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</si>
  <si>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</si>
  <si>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</si>
  <si>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</si>
  <si>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</si>
  <si>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</si>
  <si>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</si>
  <si>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</si>
  <si>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</si>
  <si>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</si>
  <si>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</si>
  <si>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</si>
  <si>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</si>
  <si>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</si>
  <si>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</si>
  <si>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</si>
  <si>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</si>
  <si>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</si>
  <si>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</si>
  <si>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</si>
  <si>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</si>
  <si>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</si>
  <si>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</si>
  <si>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</si>
  <si>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</si>
  <si>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</si>
  <si>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</si>
  <si>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</si>
  <si>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</si>
  <si>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</si>
  <si>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</si>
  <si>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</si>
  <si>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</si>
  <si>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</si>
  <si>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</si>
  <si>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</si>
  <si>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</si>
  <si>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</si>
  <si>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</si>
  <si>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</si>
  <si>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</si>
  <si>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</si>
  <si>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</si>
  <si>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</si>
  <si>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</si>
  <si>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</si>
  <si>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</si>
  <si>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</si>
  <si>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</si>
  <si>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</si>
  <si>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</si>
  <si>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</si>
  <si>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</si>
  <si>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</si>
  <si>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</si>
  <si>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</si>
  <si>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</si>
  <si>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</si>
  <si>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</si>
  <si>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</si>
  <si>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</si>
  <si>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</si>
  <si>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</si>
  <si>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</si>
  <si>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</si>
  <si>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</si>
  <si>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</si>
  <si>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</si>
  <si>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</si>
  <si>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</si>
  <si>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</si>
  <si>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</si>
  <si>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</si>
  <si>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</si>
  <si>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</si>
  <si>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</si>
  <si>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</si>
  <si>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</si>
  <si>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</si>
  <si>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</si>
  <si>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</si>
  <si>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</si>
  <si>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</si>
  <si>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</si>
  <si>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</si>
  <si>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</si>
  <si>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</si>
  <si>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</si>
  <si>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</si>
  <si>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</si>
  <si>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</si>
  <si>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</si>
  <si>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</si>
  <si>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</si>
  <si>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</si>
  <si>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</si>
  <si>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</si>
  <si>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</si>
  <si>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</si>
  <si>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</si>
  <si>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</si>
  <si>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</si>
  <si>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</si>
  <si>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</si>
  <si>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</si>
  <si>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</si>
  <si>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</si>
  <si>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</si>
  <si>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</si>
  <si>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</si>
  <si>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</si>
  <si>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</si>
  <si>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</si>
  <si>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</si>
  <si>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</si>
  <si>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</si>
  <si>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</si>
  <si>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</si>
  <si>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</si>
  <si>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</si>
  <si>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</si>
  <si>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</si>
  <si>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</si>
  <si>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</si>
  <si>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</si>
  <si>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</si>
  <si>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</si>
  <si>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</si>
  <si>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</si>
  <si>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</si>
  <si>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</si>
  <si>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</si>
  <si>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</si>
  <si>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</si>
  <si>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</si>
  <si>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</si>
  <si>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</si>
  <si>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</si>
  <si>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</si>
  <si>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</si>
  <si>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</si>
  <si>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</si>
  <si>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</si>
  <si>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</si>
  <si>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</si>
  <si>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</si>
  <si>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</si>
  <si>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</si>
  <si>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</si>
  <si>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</si>
  <si>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</si>
  <si>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</si>
  <si>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</si>
  <si>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</si>
  <si>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</si>
  <si>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</si>
  <si>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</si>
  <si>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</si>
  <si>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</si>
  <si>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</si>
  <si>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</si>
  <si>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</si>
  <si>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</si>
  <si>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</si>
  <si>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</si>
  <si>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</si>
  <si>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</si>
  <si>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</si>
  <si>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</si>
  <si>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</si>
  <si>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</si>
  <si>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</si>
  <si>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</si>
  <si>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</si>
  <si>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</si>
  <si>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</si>
  <si>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</si>
  <si>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</si>
  <si>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</si>
  <si>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</si>
  <si>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</si>
  <si>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</si>
  <si>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</si>
  <si>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</si>
  <si>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</si>
  <si>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</si>
  <si>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</si>
  <si>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</si>
  <si>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</si>
  <si>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</si>
  <si>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</si>
  <si>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</si>
  <si>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</si>
  <si>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</si>
  <si>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</si>
  <si>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</si>
  <si>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</si>
  <si>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</si>
  <si>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</si>
  <si>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</si>
  <si>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</si>
  <si>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</si>
  <si>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</si>
  <si>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</si>
  <si>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</si>
  <si>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</si>
  <si>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</si>
  <si>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</si>
  <si>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</si>
  <si>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</si>
  <si>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</si>
  <si>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</si>
  <si>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</si>
  <si>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</si>
  <si>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</si>
  <si>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</si>
  <si>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</si>
  <si>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</si>
  <si>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</si>
  <si>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</si>
  <si>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</si>
  <si>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</si>
  <si>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</si>
  <si>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</si>
  <si>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</si>
  <si>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</si>
  <si>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</si>
  <si>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</si>
  <si>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</si>
  <si>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</si>
  <si>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</si>
  <si>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</si>
  <si>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</si>
  <si>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</si>
  <si>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</si>
  <si>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</si>
  <si>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</si>
  <si>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</si>
  <si>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</si>
  <si>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</si>
  <si>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</si>
  <si>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</si>
  <si>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</si>
  <si>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</si>
  <si>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</si>
  <si>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</si>
  <si>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</si>
  <si>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</si>
  <si>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</si>
  <si>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</si>
  <si>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</si>
  <si>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</si>
  <si>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</si>
  <si>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</si>
  <si>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</si>
  <si>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</si>
  <si>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</si>
  <si>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</si>
  <si>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</si>
  <si>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</si>
  <si>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</si>
  <si>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</si>
  <si>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</si>
  <si>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</si>
  <si>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</si>
  <si>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</si>
  <si>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</si>
  <si>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</si>
  <si>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</si>
  <si>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</si>
  <si>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</si>
  <si>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</si>
  <si>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</si>
  <si>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</si>
  <si>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</si>
  <si>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</si>
  <si>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</si>
  <si>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</si>
  <si>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</si>
  <si>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</si>
  <si>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</si>
  <si>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</si>
  <si>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</si>
  <si>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</si>
  <si>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</si>
  <si>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</si>
  <si>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</si>
  <si>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</si>
  <si>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</si>
  <si>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</si>
  <si>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</si>
  <si>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</si>
  <si>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</si>
  <si>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</si>
  <si>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</si>
  <si>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</si>
  <si>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</si>
  <si>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</si>
  <si>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</si>
  <si>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</si>
  <si>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</si>
  <si>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</si>
  <si>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</si>
  <si>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</si>
  <si>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</si>
  <si>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</si>
  <si>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</si>
  <si>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</si>
  <si>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</si>
  <si>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</si>
  <si>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</si>
  <si>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</si>
  <si>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</si>
  <si>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</si>
  <si>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</si>
  <si>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</si>
  <si>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</si>
  <si>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</si>
  <si>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</si>
  <si>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</si>
  <si>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</si>
  <si>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</si>
  <si>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</si>
  <si>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</si>
  <si>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</si>
  <si>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</si>
  <si>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</si>
  <si>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</si>
  <si>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</si>
  <si>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</si>
  <si>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</si>
  <si>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</si>
  <si>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</si>
  <si>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</si>
  <si>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</si>
  <si>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</si>
  <si>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</si>
  <si>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</si>
  <si>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</si>
  <si>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</si>
  <si>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</si>
  <si>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</si>
  <si>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</si>
  <si>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</si>
  <si>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</si>
  <si>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</si>
  <si>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</si>
  <si>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</si>
  <si>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</si>
  <si>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</si>
  <si>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</si>
  <si>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</si>
  <si>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</si>
  <si>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</si>
  <si>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</si>
  <si>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</si>
  <si>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</si>
  <si>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</si>
  <si>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</si>
  <si>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</si>
  <si>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</si>
  <si>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</si>
  <si>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</si>
  <si>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</si>
  <si>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</si>
  <si>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</si>
  <si>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</si>
  <si>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</si>
  <si>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</si>
  <si>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</si>
  <si>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</si>
  <si>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</si>
  <si>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</si>
  <si>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</si>
  <si>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</si>
  <si>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</si>
  <si>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</si>
  <si>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</si>
  <si>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</si>
  <si>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</si>
  <si>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</si>
  <si>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</si>
  <si>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</si>
  <si>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</si>
  <si>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</si>
  <si>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</si>
  <si>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</si>
  <si>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</si>
  <si>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</si>
  <si>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</si>
  <si>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</si>
  <si>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</si>
  <si>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</si>
  <si>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</si>
  <si>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</si>
  <si>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</si>
  <si>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</si>
  <si>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</si>
  <si>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</si>
  <si>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</si>
  <si>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</si>
  <si>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</si>
  <si>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</si>
  <si>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</si>
  <si>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</si>
  <si>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</si>
  <si>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</si>
  <si>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</si>
  <si>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</si>
  <si>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</si>
  <si>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</si>
  <si>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</si>
  <si>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</si>
  <si>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</si>
  <si>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</si>
  <si>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</si>
  <si>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</si>
  <si>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</si>
  <si>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</si>
  <si>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</si>
  <si>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</si>
  <si>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</si>
  <si>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</si>
  <si>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</si>
  <si>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</si>
  <si>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</si>
  <si>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</si>
  <si>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</si>
  <si>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</si>
  <si>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</si>
  <si>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</si>
  <si>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</si>
  <si>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</si>
  <si>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</si>
  <si>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</si>
  <si>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</si>
  <si>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</si>
  <si>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</si>
  <si>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</si>
  <si>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</si>
  <si>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</si>
  <si>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</si>
  <si>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</si>
  <si>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</si>
  <si>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</si>
  <si>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</si>
  <si>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</si>
  <si>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</si>
  <si>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</si>
  <si>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</si>
  <si>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</si>
  <si>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</si>
  <si>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</si>
  <si>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</si>
  <si>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</si>
  <si>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</si>
  <si>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</si>
  <si>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</si>
  <si>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</si>
  <si>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</si>
  <si>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</si>
  <si>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</si>
  <si>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</si>
  <si>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</si>
  <si>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</si>
  <si>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</si>
  <si>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</si>
  <si>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</si>
  <si>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</si>
  <si>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</si>
  <si>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</si>
  <si>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</si>
  <si>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</si>
  <si>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</si>
  <si>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</si>
  <si>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</si>
  <si>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</si>
  <si>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</si>
  <si>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</si>
  <si>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</si>
  <si>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</si>
  <si>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</si>
  <si>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</si>
  <si>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</si>
  <si>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</si>
  <si>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</si>
  <si>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</si>
  <si>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</si>
  <si>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</si>
  <si>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</si>
  <si>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</si>
  <si>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</si>
  <si>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</si>
  <si>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</si>
  <si>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</si>
  <si>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</si>
  <si>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</si>
  <si>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</si>
  <si>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</si>
  <si>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</si>
  <si>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</si>
  <si>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</si>
  <si>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</si>
  <si>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</si>
  <si>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</si>
  <si>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</si>
  <si>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</si>
  <si>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</si>
  <si>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</si>
  <si>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</si>
  <si>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</si>
  <si>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</si>
  <si>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</si>
  <si>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</si>
  <si>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</si>
  <si>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</si>
  <si>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</si>
  <si>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</si>
  <si>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</si>
  <si>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</si>
  <si>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</si>
  <si>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</si>
  <si>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</si>
  <si>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</si>
  <si>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</si>
  <si>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</si>
  <si>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</si>
  <si>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</si>
  <si>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</si>
  <si>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</si>
  <si>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</si>
  <si>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</si>
  <si>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</si>
  <si>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</si>
  <si>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</si>
  <si>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</si>
  <si>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</si>
  <si>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</si>
  <si>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</si>
  <si>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</si>
  <si>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</si>
  <si>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</si>
  <si>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</si>
  <si>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</si>
  <si>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</si>
  <si>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</si>
  <si>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</si>
  <si>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</si>
  <si>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</si>
  <si>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</si>
  <si>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</si>
  <si>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</si>
  <si>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</si>
  <si>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</si>
  <si>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</si>
  <si>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</si>
  <si>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</si>
  <si>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</si>
  <si>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</si>
  <si>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</si>
  <si>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</si>
  <si>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</si>
  <si>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</si>
  <si>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</si>
  <si>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</si>
  <si>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</si>
  <si>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</si>
  <si>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</si>
  <si>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</si>
  <si>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</si>
  <si>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</si>
  <si>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</si>
  <si>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</si>
  <si>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</si>
  <si>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</si>
  <si>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</si>
  <si>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</si>
  <si>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</si>
  <si>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</si>
  <si>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</si>
  <si>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</si>
  <si>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</si>
  <si>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</si>
  <si>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</si>
  <si>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</si>
  <si>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</si>
  <si>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</si>
  <si>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</si>
  <si>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</si>
  <si>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</si>
  <si>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</si>
  <si>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</si>
  <si>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</si>
  <si>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</si>
  <si>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</si>
  <si>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</si>
  <si>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</si>
  <si>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</si>
  <si>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</si>
  <si>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</si>
  <si>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</si>
  <si>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</si>
  <si>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</si>
  <si>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</si>
  <si>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</si>
  <si>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</si>
  <si>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</si>
  <si>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</si>
  <si>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</si>
  <si>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</si>
  <si>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</si>
  <si>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</si>
  <si>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</si>
  <si>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</si>
  <si>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</si>
  <si>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</si>
  <si>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</si>
  <si>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</si>
  <si>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</si>
  <si>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</si>
  <si>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</si>
  <si>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</si>
  <si>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</si>
  <si>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</si>
  <si>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</si>
  <si>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</si>
  <si>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</si>
  <si>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</si>
  <si>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</si>
  <si>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</si>
  <si>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</si>
  <si>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</si>
  <si>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</si>
  <si>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</si>
  <si>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</si>
  <si>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</si>
  <si>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</si>
  <si>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</si>
  <si>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</si>
  <si>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</si>
  <si>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</si>
  <si>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</si>
  <si>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</si>
  <si>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</si>
  <si>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</si>
  <si>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</si>
  <si>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</si>
  <si>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</si>
  <si>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</si>
  <si>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</si>
  <si>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</si>
  <si>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</si>
  <si>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</si>
  <si>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</si>
  <si>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</si>
  <si>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</si>
  <si>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</si>
  <si>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</si>
  <si>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</si>
  <si>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</si>
  <si>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</si>
  <si>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</si>
  <si>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</si>
  <si>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</si>
  <si>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</si>
  <si>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</si>
  <si>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</si>
  <si>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</si>
  <si>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</si>
  <si>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</si>
  <si>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</si>
  <si>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</si>
  <si>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</si>
  <si>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</si>
  <si>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</si>
  <si>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</si>
  <si>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</si>
  <si>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</si>
  <si>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</si>
  <si>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</si>
  <si>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</si>
  <si>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</si>
  <si>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</si>
  <si>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</si>
  <si>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</si>
  <si>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</si>
  <si>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</si>
  <si>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</si>
  <si>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</si>
  <si>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</si>
  <si>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</si>
  <si>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</si>
  <si>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</si>
  <si>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</si>
  <si>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</si>
  <si>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</si>
  <si>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</si>
  <si>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</si>
  <si>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</si>
  <si>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</si>
  <si>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</si>
  <si>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</si>
  <si>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</si>
  <si>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</si>
  <si>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</si>
  <si>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</si>
  <si>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</si>
  <si>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</si>
  <si>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</si>
  <si>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</si>
  <si>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</si>
  <si>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</si>
  <si>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</si>
  <si>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</si>
  <si>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</si>
  <si>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</si>
  <si>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</si>
  <si>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</si>
  <si>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</si>
  <si>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</si>
  <si>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</si>
  <si>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</si>
  <si>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</si>
  <si>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</si>
  <si>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</si>
  <si>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</si>
  <si>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</si>
  <si>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</si>
  <si>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</si>
  <si>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</si>
  <si>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</si>
  <si>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</si>
  <si>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</si>
  <si>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</si>
  <si>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</si>
  <si>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</si>
  <si>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</si>
  <si>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</si>
  <si>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</si>
  <si>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</si>
  <si>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</si>
  <si>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</si>
  <si>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</si>
  <si>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</si>
  <si>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</si>
  <si>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</si>
  <si>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</si>
  <si>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</si>
  <si>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</si>
  <si>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</si>
  <si>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</si>
  <si>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</si>
  <si>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</si>
  <si>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</si>
  <si>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</si>
  <si>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</si>
  <si>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</si>
  <si>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</si>
  <si>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</si>
  <si>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</si>
  <si>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</si>
  <si>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</si>
  <si>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</si>
  <si>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</si>
  <si>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</si>
  <si>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</si>
  <si>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</si>
  <si>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</si>
  <si>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</si>
  <si>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</si>
  <si>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</si>
  <si>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</si>
  <si>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</si>
  <si>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</si>
  <si>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</si>
  <si>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</si>
  <si>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</si>
  <si>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</si>
  <si>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</si>
  <si>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</si>
  <si>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</si>
  <si>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</si>
  <si>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</si>
  <si>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</si>
  <si>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</si>
  <si>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</si>
  <si>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</si>
  <si>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</si>
  <si>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</si>
  <si>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</si>
  <si>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</si>
  <si>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</si>
  <si>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</si>
  <si>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</si>
  <si>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</si>
  <si>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</si>
  <si>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</si>
  <si>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</si>
  <si>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</si>
  <si>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</si>
  <si>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</si>
  <si>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</si>
  <si>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</si>
  <si>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</si>
  <si>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</si>
  <si>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</si>
  <si>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</si>
  <si>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</si>
  <si>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</si>
  <si>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</si>
  <si>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</si>
  <si>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</si>
  <si>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</si>
  <si>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</si>
  <si>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</si>
  <si>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</si>
  <si>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</si>
  <si>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</si>
  <si>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</si>
  <si>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</si>
  <si>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</si>
  <si>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</si>
  <si>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</si>
  <si>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</si>
  <si>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</si>
  <si>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</si>
  <si>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</si>
  <si>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</si>
  <si>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</si>
  <si>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</si>
  <si>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</si>
  <si>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</si>
  <si>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</si>
  <si>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</si>
  <si>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</si>
  <si>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</si>
  <si>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</si>
  <si>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</si>
  <si>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</si>
  <si>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</si>
  <si>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</si>
  <si>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</si>
  <si>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</si>
  <si>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</si>
  <si>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</si>
  <si>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</si>
  <si>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</si>
  <si>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</si>
  <si>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</si>
  <si>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</si>
  <si>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</si>
  <si>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</si>
  <si>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</si>
  <si>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</si>
  <si>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</si>
  <si>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</si>
  <si>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</si>
  <si>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</si>
  <si>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</si>
  <si>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</si>
  <si>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</si>
  <si>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</si>
  <si>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</si>
  <si>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</si>
  <si>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</si>
  <si>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</si>
  <si>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</si>
  <si>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</si>
  <si>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</si>
  <si>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</si>
  <si>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</si>
  <si>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</si>
  <si>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</si>
  <si>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</si>
  <si>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</si>
  <si>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</si>
  <si>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</si>
  <si>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</si>
  <si>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</si>
  <si>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</si>
  <si>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</si>
  <si>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</si>
  <si>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</si>
  <si>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</si>
  <si>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</si>
  <si>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</si>
  <si>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</si>
  <si>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</si>
  <si>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</si>
  <si>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</si>
  <si>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</si>
  <si>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</si>
  <si>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</si>
  <si>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</si>
  <si>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</si>
  <si>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</si>
  <si>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</si>
  <si>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</si>
  <si>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</si>
  <si>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</si>
  <si>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</si>
  <si>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</si>
  <si>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</si>
  <si>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</si>
  <si>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</si>
  <si>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</si>
  <si>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</si>
  <si>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</si>
  <si>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</si>
  <si>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</si>
  <si>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</si>
  <si>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</si>
  <si>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</si>
  <si>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</si>
  <si>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</si>
  <si>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</si>
  <si>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</si>
  <si>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</si>
  <si>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</si>
  <si>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</si>
  <si>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</si>
  <si>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</si>
  <si>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</si>
  <si>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</si>
  <si>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</si>
  <si>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</si>
  <si>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</si>
  <si>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</si>
  <si>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</si>
  <si>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</si>
  <si>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</si>
  <si>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</si>
  <si>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</si>
  <si>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</si>
  <si>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</si>
  <si>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</si>
  <si>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</si>
  <si>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</si>
  <si>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</si>
  <si>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</si>
  <si>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</si>
  <si>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</si>
  <si>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</si>
  <si>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</si>
  <si>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</si>
  <si>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</si>
  <si>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</si>
  <si>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</si>
  <si>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</si>
  <si>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</si>
  <si>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</si>
  <si>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</si>
  <si>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</si>
  <si>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</si>
  <si>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</si>
  <si>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</si>
  <si>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</si>
  <si>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</si>
  <si>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</si>
  <si>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</si>
  <si>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</si>
  <si>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</si>
  <si>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</si>
  <si>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</si>
  <si>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</si>
  <si>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</si>
  <si>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</si>
  <si>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</si>
  <si>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</si>
  <si>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</si>
  <si>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</si>
  <si>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</si>
  <si>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</si>
  <si>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</si>
  <si>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</si>
  <si>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</si>
  <si>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</si>
  <si>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</si>
  <si>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</si>
  <si>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</si>
  <si>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</si>
  <si>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</si>
  <si>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</si>
  <si>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</si>
  <si>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</si>
  <si>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</si>
  <si>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</si>
  <si>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</si>
  <si>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</si>
  <si>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</si>
  <si>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</si>
  <si>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</si>
  <si>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</si>
  <si>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</si>
  <si>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</si>
  <si>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</si>
  <si>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</si>
  <si>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</si>
  <si>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</si>
  <si>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</si>
  <si>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</si>
  <si>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</si>
  <si>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</si>
  <si>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</si>
  <si>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</si>
  <si>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</si>
  <si>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</si>
  <si>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</si>
  <si>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</si>
  <si>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</si>
  <si>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</si>
  <si>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</si>
  <si>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</si>
  <si>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</si>
  <si>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</si>
  <si>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</si>
  <si>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</si>
  <si>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</si>
  <si>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</si>
  <si>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</si>
  <si>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</si>
  <si>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</si>
  <si>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</si>
  <si>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</si>
  <si>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</si>
  <si>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</si>
  <si>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</si>
  <si>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</si>
  <si>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</si>
  <si>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</si>
  <si>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</si>
  <si>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</si>
  <si>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</si>
  <si>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</si>
  <si>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</si>
  <si>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</si>
  <si>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</si>
  <si>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</si>
  <si>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</si>
  <si>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</si>
  <si>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</si>
  <si>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</si>
  <si>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</si>
  <si>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</si>
  <si>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</si>
  <si>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</si>
  <si>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</si>
  <si>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</si>
  <si>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</si>
  <si>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</si>
  <si>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</si>
  <si>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</si>
  <si>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</si>
  <si>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</si>
  <si>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</si>
  <si>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</si>
  <si>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</si>
  <si>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</si>
  <si>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</si>
  <si>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</si>
  <si>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</si>
  <si>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</si>
  <si>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</si>
  <si>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</si>
  <si>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</si>
  <si>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</si>
  <si>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</si>
  <si>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</si>
  <si>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</si>
  <si>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</si>
  <si>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</si>
  <si>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</si>
  <si>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</si>
  <si>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</si>
  <si>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</si>
  <si>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</si>
  <si>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</si>
  <si>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</si>
  <si>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</si>
  <si>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</si>
  <si>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</si>
  <si>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</si>
  <si>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</si>
  <si>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</si>
  <si>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</si>
  <si>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</si>
  <si>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</si>
  <si>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</si>
  <si>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</si>
  <si>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</si>
  <si>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</si>
  <si>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</si>
  <si>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</si>
  <si>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</si>
  <si>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</si>
  <si>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</si>
  <si>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</si>
  <si>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</si>
  <si>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</si>
  <si>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</si>
  <si>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</si>
  <si>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</si>
  <si>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</si>
  <si>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</si>
  <si>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</si>
  <si>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</si>
  <si>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</si>
  <si>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</si>
  <si>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</si>
  <si>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</si>
  <si>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</si>
  <si>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</si>
  <si>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</si>
  <si>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</si>
  <si>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</si>
  <si>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</si>
  <si>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</si>
  <si>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</si>
  <si>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</si>
  <si>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</si>
  <si>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</si>
  <si>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</si>
  <si>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</si>
  <si>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</si>
  <si>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</si>
  <si>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</si>
  <si>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</si>
  <si>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</si>
  <si>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</si>
  <si>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</si>
  <si>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</si>
  <si>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</si>
  <si>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</si>
  <si>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</si>
  <si>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</si>
  <si>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</si>
  <si>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</si>
  <si>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</si>
  <si>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</si>
  <si>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</si>
  <si>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</si>
  <si>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</si>
  <si>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</si>
  <si>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</si>
  <si>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</si>
  <si>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</si>
  <si>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</si>
  <si>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</si>
  <si>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</si>
  <si>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</si>
  <si>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</si>
  <si>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</si>
  <si>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</si>
  <si>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</si>
  <si>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</si>
  <si>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</si>
  <si>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</si>
  <si>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</si>
  <si>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</si>
  <si>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</si>
  <si>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</si>
  <si>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</si>
  <si>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</si>
  <si>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</si>
  <si>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</si>
  <si>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</si>
  <si>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</si>
  <si>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</si>
  <si>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</si>
  <si>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</si>
  <si>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</si>
  <si>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</si>
  <si>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</si>
  <si>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</si>
  <si>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</si>
  <si>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</si>
  <si>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</si>
  <si>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</si>
  <si>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</si>
  <si>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</si>
  <si>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</si>
  <si>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</si>
  <si>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</si>
  <si>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</si>
  <si>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</si>
  <si>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</si>
  <si>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</si>
  <si>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</si>
  <si>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</si>
  <si>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</si>
  <si>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</si>
  <si>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</si>
  <si>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</si>
  <si>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</si>
  <si>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</si>
  <si>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</si>
  <si>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</si>
  <si>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</si>
  <si>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</si>
  <si>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</si>
  <si>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</si>
  <si>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</si>
  <si>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</si>
  <si>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</si>
  <si>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</si>
  <si>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</si>
  <si>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</si>
  <si>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</si>
  <si>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</si>
  <si>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</si>
  <si>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</si>
  <si>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</si>
  <si>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</si>
  <si>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</si>
  <si>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</si>
  <si>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</si>
  <si>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</si>
  <si>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</si>
  <si>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</si>
  <si>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</si>
  <si>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</si>
  <si>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</si>
  <si>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</si>
  <si>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</si>
  <si>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</si>
  <si>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</si>
  <si>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</si>
  <si>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</si>
  <si>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</si>
  <si>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</si>
  <si>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</si>
  <si>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</si>
  <si>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</si>
  <si>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</si>
  <si>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</si>
  <si>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</si>
  <si>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</si>
  <si>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</si>
  <si>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</si>
  <si>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</si>
  <si>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</si>
  <si>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</si>
  <si>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</si>
  <si>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</si>
  <si>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</si>
  <si>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</si>
  <si>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</si>
  <si>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</si>
  <si>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</si>
  <si>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</si>
  <si>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</si>
  <si>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</si>
  <si>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</si>
  <si>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</si>
  <si>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</si>
  <si>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</si>
  <si>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</si>
  <si>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</si>
  <si>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</si>
  <si>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</si>
  <si>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</si>
  <si>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</si>
  <si>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</si>
  <si>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</si>
  <si>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</si>
  <si>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</si>
  <si>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</si>
  <si>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</si>
  <si>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</si>
  <si>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</si>
  <si>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</si>
  <si>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</si>
  <si>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</si>
  <si>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</si>
  <si>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</si>
  <si>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</si>
  <si>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</si>
  <si>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</si>
  <si>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</si>
  <si>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</si>
  <si>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</si>
  <si>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</si>
  <si>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</si>
  <si>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</si>
  <si>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</si>
  <si>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</si>
  <si>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</si>
  <si>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</si>
  <si>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</si>
  <si>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</si>
  <si>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</si>
  <si>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</si>
  <si>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</si>
  <si>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</si>
  <si>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</si>
  <si>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</si>
  <si>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</si>
  <si>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</si>
  <si>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</si>
  <si>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</si>
  <si>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</si>
  <si>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</si>
  <si>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</si>
  <si>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</si>
  <si>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</si>
  <si>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</si>
  <si>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</si>
  <si>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</si>
  <si>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</si>
  <si>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</si>
  <si>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</si>
  <si>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</si>
  <si>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</si>
  <si>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</si>
  <si>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</si>
  <si>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</si>
  <si>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</si>
  <si>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</si>
  <si>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</si>
  <si>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</si>
  <si>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</si>
  <si>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</si>
  <si>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</si>
  <si>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</si>
  <si>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</si>
  <si>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</si>
  <si>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</si>
  <si>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</si>
  <si>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</si>
  <si>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</si>
  <si>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</si>
  <si>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</si>
  <si>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</si>
  <si>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</si>
  <si>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</si>
  <si>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</si>
  <si>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</si>
  <si>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</si>
  <si>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</si>
  <si>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</si>
  <si>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</si>
  <si>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</si>
  <si>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</si>
  <si>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</si>
  <si>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</si>
  <si>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</si>
  <si>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</si>
  <si>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</si>
  <si>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</si>
  <si>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</si>
  <si>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</si>
  <si>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</si>
  <si>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</si>
  <si>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</si>
  <si>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</si>
  <si>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</si>
  <si>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</si>
  <si>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</si>
  <si>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</si>
  <si>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</si>
  <si>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</si>
  <si>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</si>
  <si>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</si>
  <si>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</si>
  <si>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</si>
  <si>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</si>
  <si>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</si>
  <si>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</si>
  <si>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</si>
  <si>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</si>
  <si>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</si>
  <si>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</si>
  <si>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</si>
  <si>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</si>
  <si>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</si>
  <si>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</si>
  <si>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</si>
  <si>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</si>
  <si>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</si>
  <si>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</si>
  <si>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</si>
  <si>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</si>
  <si>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</si>
  <si>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</si>
  <si>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</si>
  <si>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</si>
  <si>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</si>
  <si>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</si>
  <si>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</si>
  <si>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</si>
  <si>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</si>
  <si>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</si>
  <si>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</si>
  <si>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</si>
  <si>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</si>
  <si>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</si>
  <si>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</si>
  <si>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</si>
  <si>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</si>
  <si>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</si>
  <si>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</si>
  <si>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</si>
  <si>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</si>
  <si>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</si>
  <si>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</si>
  <si>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</si>
  <si>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</si>
  <si>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</si>
  <si>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</si>
  <si>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</si>
  <si>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</si>
  <si>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</si>
  <si>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</si>
  <si>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</si>
  <si>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</si>
  <si>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</si>
  <si>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</si>
  <si>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</si>
  <si>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</si>
  <si>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</si>
  <si>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</si>
  <si>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</si>
  <si>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</si>
  <si>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</si>
  <si>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</si>
  <si>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</si>
  <si>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</si>
  <si>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</si>
  <si>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</si>
  <si>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</si>
  <si>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</si>
  <si>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</si>
  <si>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</si>
  <si>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</si>
  <si>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</si>
  <si>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</si>
  <si>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</si>
  <si>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</si>
  <si>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</si>
  <si>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</si>
  <si>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</si>
  <si>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</si>
  <si>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</si>
  <si>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</si>
  <si>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</si>
  <si>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</si>
  <si>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</si>
  <si>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</si>
  <si>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</si>
  <si>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</si>
  <si>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</si>
  <si>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</si>
  <si>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</si>
  <si>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</si>
  <si>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</si>
  <si>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</si>
  <si>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</si>
  <si>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</si>
  <si>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</si>
  <si>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</si>
  <si>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</si>
  <si>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</si>
  <si>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</si>
  <si>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</si>
  <si>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</si>
  <si>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</si>
  <si>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</si>
  <si>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</si>
  <si>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</si>
  <si>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</si>
  <si>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</si>
  <si>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</si>
  <si>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</si>
  <si>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</si>
  <si>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</si>
  <si>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</si>
  <si>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</si>
  <si>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</si>
  <si>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</si>
  <si>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</si>
  <si>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</si>
  <si>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</si>
  <si>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</si>
  <si>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</si>
  <si>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</si>
  <si>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</si>
  <si>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</si>
  <si>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</si>
  <si>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</si>
  <si>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</si>
  <si>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</si>
  <si>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</si>
  <si>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</si>
  <si>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</si>
  <si>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</si>
  <si>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</si>
  <si>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</si>
  <si>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</si>
  <si>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</si>
  <si>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</si>
  <si>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</si>
  <si>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</si>
  <si>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</si>
  <si>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</si>
  <si>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</si>
  <si>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</si>
  <si>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</si>
  <si>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</si>
  <si>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</si>
  <si>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</si>
  <si>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</si>
  <si>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</si>
  <si>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</si>
  <si>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</si>
  <si>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</si>
  <si>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</si>
  <si>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</si>
  <si>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</si>
  <si>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</si>
  <si>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</si>
  <si>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</si>
  <si>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</si>
  <si>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</si>
  <si>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</si>
  <si>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</si>
  <si>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</si>
  <si>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</si>
  <si>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</si>
  <si>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</si>
  <si>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</si>
  <si>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</si>
  <si>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</si>
  <si>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</si>
  <si>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</si>
  <si>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</si>
  <si>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</si>
  <si>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</si>
  <si>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</si>
  <si>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</si>
  <si>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</si>
  <si>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</si>
  <si>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</si>
  <si>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</si>
  <si>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</si>
  <si>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</si>
  <si>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</si>
  <si>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</si>
  <si>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</si>
  <si>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</si>
  <si>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</si>
  <si>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</si>
  <si>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</si>
  <si>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</si>
  <si>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</si>
  <si>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</si>
  <si>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</si>
  <si>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</si>
  <si>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</si>
  <si>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</si>
  <si>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</si>
  <si>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</si>
  <si>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</si>
  <si>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</si>
  <si>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</si>
  <si>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</si>
  <si>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</si>
  <si>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</si>
  <si>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</si>
  <si>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</si>
  <si>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</si>
  <si>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</si>
  <si>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</si>
  <si>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</si>
  <si>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</si>
  <si>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</si>
  <si>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</si>
  <si>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</si>
  <si>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</si>
  <si>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</si>
  <si>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</si>
  <si>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</si>
  <si>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</si>
  <si>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</si>
  <si>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</si>
  <si>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</si>
  <si>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</si>
  <si>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</si>
  <si>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</si>
  <si>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</si>
  <si>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</si>
  <si>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</si>
  <si>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</si>
  <si>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</si>
  <si>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</si>
  <si>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</si>
  <si>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</si>
  <si>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</si>
  <si>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</si>
  <si>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</si>
  <si>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</si>
  <si>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</si>
  <si>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</si>
  <si>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</si>
  <si>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</si>
  <si>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</si>
  <si>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</si>
  <si>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</si>
  <si>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</si>
  <si>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</si>
  <si>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</si>
  <si>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</si>
  <si>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</si>
  <si>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</si>
  <si>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</si>
  <si>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</si>
  <si>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</si>
  <si>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</si>
  <si>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</si>
  <si>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</si>
  <si>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</si>
  <si>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</si>
  <si>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</si>
  <si>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</si>
  <si>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</si>
  <si>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</si>
  <si>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</si>
  <si>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</si>
  <si>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</si>
  <si>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</si>
  <si>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</si>
  <si>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</si>
  <si>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</si>
  <si>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</si>
  <si>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</si>
  <si>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</si>
  <si>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</si>
  <si>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</si>
  <si>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</si>
  <si>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</si>
  <si>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</si>
  <si>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</si>
  <si>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</si>
  <si>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</si>
  <si>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</si>
  <si>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</si>
  <si>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</si>
  <si>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</si>
  <si>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</si>
  <si>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</si>
  <si>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</si>
  <si>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</si>
  <si>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</si>
  <si>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</si>
  <si>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</si>
  <si>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</si>
  <si>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</si>
  <si>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</si>
  <si>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</si>
  <si>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</si>
  <si>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</si>
  <si>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</si>
  <si>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</si>
  <si>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</si>
  <si>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</si>
  <si>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</si>
  <si>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</si>
  <si>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</si>
  <si>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</si>
  <si>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</si>
  <si>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</si>
  <si>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</si>
  <si>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</si>
  <si>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</si>
  <si>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</si>
  <si>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</si>
  <si>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</si>
  <si>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</si>
  <si>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</si>
  <si>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</si>
  <si>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</si>
  <si>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</si>
  <si>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</si>
  <si>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</si>
  <si>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</si>
  <si>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</si>
  <si>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</si>
  <si>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</si>
  <si>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</si>
  <si>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</si>
  <si>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</si>
  <si>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</si>
  <si>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</si>
  <si>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</si>
  <si>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</si>
  <si>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</si>
  <si>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</si>
  <si>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</si>
  <si>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</si>
  <si>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</si>
  <si>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</si>
  <si>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</si>
  <si>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</si>
  <si>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</si>
  <si>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</si>
  <si>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</si>
  <si>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</si>
  <si>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</si>
  <si>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</si>
  <si>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</si>
  <si>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</si>
  <si>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</si>
  <si>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</si>
  <si>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</si>
  <si>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</si>
  <si>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</si>
  <si>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</si>
  <si>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</si>
  <si>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</si>
  <si>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</si>
  <si>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</si>
  <si>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</si>
  <si>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</si>
  <si>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</si>
  <si>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</si>
  <si>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</si>
  <si>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</si>
  <si>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</si>
  <si>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</si>
  <si>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</si>
  <si>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</si>
  <si>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</si>
  <si>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</si>
  <si>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</si>
  <si>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</si>
  <si>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</si>
  <si>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</si>
  <si>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</si>
  <si>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</si>
  <si>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</si>
  <si>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</si>
  <si>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</si>
  <si>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</si>
  <si>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</si>
  <si>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</si>
  <si>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</si>
  <si>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</si>
  <si>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</si>
  <si>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</si>
  <si>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</si>
  <si>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</si>
  <si>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</si>
  <si>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</si>
  <si>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</si>
  <si>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</si>
  <si>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</si>
  <si>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</si>
  <si>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</si>
  <si>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</si>
  <si>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</si>
  <si>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</si>
  <si>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</si>
  <si>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</si>
  <si>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</si>
  <si>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</si>
  <si>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</si>
  <si>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</si>
  <si>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</si>
  <si>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</si>
  <si>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</si>
  <si>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</si>
  <si>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</si>
  <si>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</si>
  <si>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</si>
  <si>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</si>
  <si>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</si>
  <si>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</si>
  <si>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</si>
  <si>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</si>
  <si>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</si>
  <si>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</si>
  <si>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</si>
  <si>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</si>
  <si>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</si>
  <si>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</si>
  <si>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</si>
  <si>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</si>
  <si>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</si>
  <si>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</si>
  <si>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</si>
  <si>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</si>
  <si>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</si>
  <si>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</si>
  <si>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</si>
  <si>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</si>
  <si>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</si>
  <si>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</si>
  <si>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</si>
  <si>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</si>
  <si>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</si>
  <si>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</si>
  <si>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</si>
  <si>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</si>
  <si>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</si>
  <si>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</si>
  <si>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</si>
  <si>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</si>
  <si>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</si>
  <si>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</si>
  <si>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</si>
  <si>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</si>
  <si>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</si>
  <si>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</si>
  <si>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</si>
  <si>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</si>
  <si>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</si>
  <si>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</si>
  <si>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</si>
  <si>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</si>
  <si>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</si>
  <si>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</si>
  <si>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</si>
  <si>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</si>
  <si>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</si>
  <si>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</si>
  <si>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</si>
  <si>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</si>
  <si>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</si>
  <si>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</si>
  <si>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</si>
  <si>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</si>
  <si>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</si>
  <si>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</si>
  <si>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</si>
  <si>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</si>
  <si>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</si>
  <si>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</si>
  <si>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</si>
  <si>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</si>
  <si>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</si>
  <si>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</si>
  <si>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</si>
  <si>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</si>
  <si>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</si>
  <si>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</si>
  <si>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</si>
  <si>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</si>
  <si>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</si>
  <si>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</si>
  <si>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</si>
  <si>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</si>
  <si>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</si>
  <si>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</si>
  <si>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</si>
  <si>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</si>
  <si>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</si>
  <si>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</si>
  <si>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</si>
  <si>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</si>
  <si>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</si>
  <si>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</si>
  <si>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</si>
  <si>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</si>
  <si>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</si>
  <si>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</si>
  <si>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</si>
  <si>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</si>
  <si>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</si>
  <si>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</si>
  <si>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</si>
  <si>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</si>
  <si>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</si>
  <si>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</si>
  <si>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</si>
  <si>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</si>
  <si>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</si>
  <si>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</si>
  <si>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</si>
  <si>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</si>
  <si>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</si>
  <si>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</si>
  <si>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</si>
  <si>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</si>
  <si>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</si>
  <si>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</si>
  <si>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</si>
  <si>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</si>
  <si>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</si>
  <si>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</si>
  <si>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</si>
  <si>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</si>
  <si>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</si>
  <si>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</si>
  <si>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</si>
  <si>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</si>
  <si>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</si>
  <si>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</si>
  <si>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</si>
  <si>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</si>
  <si>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</si>
  <si>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</si>
  <si>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</si>
  <si>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</si>
  <si>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</si>
  <si>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</si>
  <si>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</si>
  <si>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</si>
  <si>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</si>
  <si>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</si>
  <si>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</si>
  <si>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</si>
  <si>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</si>
  <si>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</si>
  <si>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</si>
  <si>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</si>
  <si>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</si>
  <si>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</si>
  <si>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</si>
  <si>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</si>
  <si>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</si>
  <si>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</si>
  <si>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</si>
  <si>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</si>
  <si>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</si>
  <si>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</si>
  <si>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</si>
  <si>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</si>
  <si>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</si>
  <si>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</si>
  <si>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</si>
  <si>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</si>
  <si>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</si>
  <si>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</si>
  <si>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</si>
  <si>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</si>
  <si>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</si>
  <si>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</si>
  <si>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</si>
  <si>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</si>
  <si>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</si>
  <si>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</si>
  <si>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</si>
  <si>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</si>
  <si>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</si>
  <si>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</si>
  <si>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</si>
  <si>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</si>
  <si>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</si>
  <si>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</si>
  <si>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</si>
  <si>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</si>
  <si>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</si>
  <si>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</si>
  <si>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</si>
  <si>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</si>
  <si>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</si>
  <si>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</si>
  <si>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</si>
  <si>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</si>
  <si>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</si>
  <si>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</si>
  <si>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</si>
  <si>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</si>
  <si>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</si>
  <si>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</si>
  <si>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</si>
  <si>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</si>
  <si>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</si>
  <si>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</si>
  <si>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</si>
  <si>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</si>
  <si>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</si>
  <si>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</si>
  <si>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</si>
  <si>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</si>
  <si>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</si>
  <si>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</si>
  <si>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</si>
  <si>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</si>
  <si>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</si>
  <si>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</si>
  <si>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</si>
  <si>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</si>
  <si>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</si>
  <si>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</si>
  <si>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</si>
  <si>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</si>
  <si>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</si>
  <si>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</si>
  <si>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</si>
  <si>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</si>
  <si>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</si>
  <si>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</si>
  <si>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</si>
  <si>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</si>
  <si>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</si>
  <si>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</si>
  <si>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</si>
  <si>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</si>
  <si>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</si>
  <si>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</si>
  <si>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</si>
  <si>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</si>
  <si>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</si>
  <si>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</si>
  <si>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</si>
  <si>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</si>
  <si>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</si>
  <si>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</si>
  <si>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</si>
  <si>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</si>
  <si>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</si>
  <si>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</si>
  <si>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</si>
  <si>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</si>
  <si>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</si>
  <si>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</si>
  <si>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</si>
  <si>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</si>
  <si>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</si>
  <si>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</si>
  <si>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</si>
  <si>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</si>
  <si>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</si>
  <si>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</si>
  <si>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</si>
  <si>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</si>
  <si>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</si>
  <si>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</si>
  <si>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</si>
  <si>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</si>
  <si>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</si>
  <si>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</si>
  <si>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</si>
  <si>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</si>
  <si>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</si>
  <si>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</si>
  <si>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</si>
  <si>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</si>
  <si>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</si>
  <si>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</si>
  <si>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</si>
  <si>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</si>
  <si>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</si>
  <si>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</si>
  <si>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</si>
  <si>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</si>
  <si>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</si>
  <si>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</si>
  <si>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</si>
  <si>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</si>
  <si>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</si>
  <si>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</si>
  <si>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</si>
  <si>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</si>
  <si>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</si>
  <si>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</si>
  <si>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</si>
  <si>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</si>
  <si>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</si>
  <si>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</si>
  <si>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</si>
  <si>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</si>
  <si>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</si>
  <si>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</si>
  <si>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</si>
  <si>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</si>
  <si>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</si>
  <si>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</si>
  <si>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</si>
  <si>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</si>
  <si>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</si>
  <si>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</si>
  <si>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</si>
  <si>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</si>
  <si>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</si>
  <si>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</si>
  <si>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</si>
  <si>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</si>
  <si>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</si>
  <si>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</si>
  <si>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</si>
  <si>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</si>
  <si>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</si>
  <si>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</si>
  <si>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</si>
  <si>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</si>
  <si>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</si>
  <si>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</si>
  <si>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</si>
  <si>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</si>
  <si>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</si>
  <si>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</si>
  <si>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</si>
  <si>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</si>
  <si>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</si>
  <si>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</si>
  <si>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</si>
  <si>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</si>
  <si>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</si>
  <si>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</si>
  <si>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</si>
  <si>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</si>
  <si>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</si>
  <si>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</si>
  <si>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</si>
  <si>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</si>
  <si>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</si>
  <si>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</si>
  <si>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</si>
  <si>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</si>
  <si>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</si>
  <si>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</si>
  <si>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</si>
  <si>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</si>
  <si>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</si>
  <si>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</si>
  <si>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</si>
  <si>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</si>
  <si>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</si>
  <si>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</si>
  <si>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</si>
  <si>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</si>
  <si>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</si>
  <si>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</si>
  <si>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</si>
  <si>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</si>
  <si>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</si>
  <si>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</si>
  <si>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</si>
  <si>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</si>
  <si>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</si>
  <si>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</si>
  <si>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</si>
  <si>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</si>
  <si>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</si>
  <si>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</si>
  <si>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</si>
  <si>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</si>
  <si>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</si>
  <si>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</si>
  <si>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</si>
  <si>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</si>
  <si>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</si>
  <si>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</si>
  <si>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</si>
  <si>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</si>
  <si>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</si>
  <si>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</si>
  <si>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</si>
  <si>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</si>
  <si>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</si>
  <si>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</si>
  <si>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</si>
  <si>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</si>
  <si>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</si>
  <si>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</si>
  <si>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</si>
  <si>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</si>
  <si>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</si>
  <si>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</si>
  <si>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</si>
  <si>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</si>
  <si>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</si>
  <si>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</si>
  <si>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</si>
  <si>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</si>
  <si>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</si>
  <si>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</si>
  <si>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</si>
  <si>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</si>
  <si>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</si>
  <si>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</si>
  <si>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</si>
  <si>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</si>
  <si>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</si>
  <si>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</si>
  <si>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</si>
  <si>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</si>
  <si>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</si>
  <si>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</si>
  <si>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</si>
  <si>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</si>
  <si>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</si>
  <si>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</si>
  <si>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</si>
  <si>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</si>
  <si>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</si>
  <si>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</si>
  <si>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</si>
  <si>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</si>
  <si>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</si>
  <si>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</si>
  <si>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</si>
  <si>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</si>
  <si>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</si>
  <si>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</si>
  <si>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</si>
  <si>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</si>
  <si>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</si>
  <si>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</si>
  <si>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</si>
  <si>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</si>
  <si>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</si>
  <si>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</si>
  <si>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</si>
  <si>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</si>
  <si>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</si>
  <si>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</si>
  <si>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</si>
  <si>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</si>
  <si>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</si>
  <si>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</si>
  <si>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</si>
  <si>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</si>
  <si>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</si>
  <si>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</si>
  <si>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</si>
  <si>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</si>
  <si>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</si>
  <si>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</si>
  <si>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</si>
  <si>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</si>
  <si>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</si>
  <si>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</si>
  <si>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</si>
  <si>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</si>
  <si>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</si>
  <si>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</si>
  <si>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</si>
  <si>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</si>
  <si>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</si>
  <si>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</si>
  <si>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</si>
  <si>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</si>
  <si>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</si>
  <si>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</si>
  <si>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</si>
  <si>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</si>
  <si>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</si>
  <si>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</si>
  <si>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</si>
  <si>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</si>
  <si>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</si>
  <si>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</si>
  <si>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</si>
  <si>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</si>
  <si>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</si>
  <si>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</si>
  <si>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</si>
  <si>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</si>
  <si>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</si>
  <si>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</si>
  <si>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</si>
  <si>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</si>
  <si>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</si>
  <si>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</si>
  <si>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</si>
  <si>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</si>
  <si>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</si>
  <si>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</si>
  <si>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</si>
  <si>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</si>
  <si>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</si>
  <si>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</si>
  <si>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</si>
  <si>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</si>
  <si>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</si>
  <si>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</si>
  <si>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</si>
  <si>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</si>
  <si>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</si>
  <si>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</si>
  <si>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</si>
  <si>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</si>
  <si>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</si>
  <si>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</si>
  <si>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</si>
  <si>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</si>
  <si>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</si>
  <si>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</si>
  <si>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</si>
  <si>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</si>
  <si>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</si>
  <si>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</si>
  <si>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</si>
  <si>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</si>
  <si>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</si>
  <si>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</si>
  <si>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</si>
  <si>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</si>
  <si>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</si>
  <si>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</si>
  <si>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</si>
  <si>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</si>
  <si>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</si>
  <si>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</si>
  <si>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</si>
  <si>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</si>
  <si>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</si>
  <si>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</si>
  <si>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</si>
  <si>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</si>
  <si>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</si>
  <si>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</si>
  <si>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</si>
  <si>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</si>
  <si>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</si>
  <si>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</si>
  <si>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</si>
  <si>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</si>
  <si>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</si>
  <si>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</si>
  <si>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</si>
  <si>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</si>
  <si>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</si>
  <si>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</si>
  <si>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</si>
  <si>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</si>
  <si>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</si>
  <si>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</si>
  <si>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</si>
  <si>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</si>
  <si>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</si>
  <si>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</si>
  <si>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</si>
  <si>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</si>
  <si>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</si>
  <si>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</si>
  <si>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</si>
  <si>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</si>
  <si>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</si>
  <si>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</si>
  <si>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</si>
  <si>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</si>
  <si>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</si>
  <si>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</si>
  <si>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</si>
  <si>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</si>
  <si>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</si>
  <si>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</si>
  <si>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</si>
  <si>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</si>
  <si>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</si>
  <si>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</si>
  <si>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</si>
  <si>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</si>
  <si>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</si>
  <si>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</si>
  <si>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</si>
  <si>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</si>
  <si>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</si>
  <si>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</si>
  <si>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</si>
  <si>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</si>
  <si>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</si>
  <si>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</si>
  <si>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</si>
  <si>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</si>
  <si>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</si>
  <si>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</si>
  <si>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</si>
  <si>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</si>
  <si>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</si>
  <si>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</si>
  <si>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</si>
  <si>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</si>
  <si>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</si>
  <si>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</si>
  <si>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</si>
  <si>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</si>
  <si>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</si>
  <si>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</si>
  <si>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</si>
  <si>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</si>
  <si>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</si>
  <si>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</si>
  <si>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</si>
  <si>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</si>
  <si>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</si>
  <si>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</si>
  <si>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</si>
  <si>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</si>
  <si>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</si>
  <si>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</si>
  <si>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</si>
  <si>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</si>
  <si>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</si>
  <si>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</si>
  <si>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</si>
  <si>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</si>
  <si>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</si>
  <si>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</si>
  <si>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</si>
  <si>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</si>
  <si>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</si>
  <si>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</si>
  <si>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</si>
  <si>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</si>
  <si>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</si>
  <si>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</si>
  <si>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</si>
  <si>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</si>
  <si>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</si>
  <si>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</si>
  <si>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</si>
  <si>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</si>
  <si>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</si>
  <si>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</si>
  <si>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</si>
  <si>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</si>
  <si>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</si>
  <si>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</si>
  <si>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</si>
  <si>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</si>
  <si>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</si>
  <si>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</si>
  <si>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</si>
  <si>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</si>
  <si>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</si>
  <si>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</si>
  <si>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</si>
  <si>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</si>
  <si>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</si>
  <si>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</si>
  <si>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</si>
  <si>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</si>
  <si>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</si>
  <si>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</si>
  <si>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</si>
  <si>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</si>
  <si>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</si>
  <si>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</si>
  <si>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</si>
  <si>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</si>
  <si>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</si>
  <si>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</si>
  <si>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</si>
  <si>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</si>
  <si>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</si>
  <si>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</si>
  <si>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</si>
  <si>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</si>
  <si>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</si>
  <si>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</si>
  <si>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</si>
  <si>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</si>
  <si>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</si>
  <si>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</si>
  <si>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</si>
  <si>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</si>
  <si>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</si>
  <si>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</si>
  <si>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</si>
  <si>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</si>
  <si>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</si>
  <si>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</si>
  <si>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</si>
  <si>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</si>
  <si>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</si>
  <si>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</si>
  <si>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</si>
  <si>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</si>
  <si>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</si>
  <si>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</si>
  <si>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</si>
  <si>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</si>
  <si>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</si>
  <si>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</si>
  <si>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</si>
  <si>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</si>
  <si>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</si>
  <si>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</si>
  <si>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</si>
  <si>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</si>
  <si>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</si>
  <si>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</si>
  <si>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</si>
  <si>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</si>
  <si>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</si>
  <si>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</si>
  <si>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</si>
  <si>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</si>
  <si>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</si>
  <si>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</si>
  <si>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</si>
  <si>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</si>
  <si>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</si>
  <si>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</si>
  <si>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</si>
  <si>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</si>
  <si>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</si>
  <si>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</si>
  <si>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</si>
  <si>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</si>
  <si>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</si>
  <si>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</si>
  <si>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</si>
  <si>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</si>
  <si>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</si>
  <si>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</si>
  <si>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</si>
  <si>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</si>
  <si>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</si>
  <si>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</si>
  <si>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</si>
  <si>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</si>
  <si>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</si>
  <si>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</si>
  <si>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</si>
  <si>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</si>
  <si>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</si>
  <si>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</si>
  <si>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</si>
  <si>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</si>
  <si>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</si>
  <si>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</si>
  <si>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</si>
  <si>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</si>
  <si>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</si>
  <si>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</si>
  <si>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</si>
  <si>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</si>
  <si>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</si>
  <si>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</si>
  <si>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</si>
  <si>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</si>
  <si>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</si>
  <si>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</si>
  <si>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</si>
  <si>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</si>
  <si>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</si>
  <si>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</si>
  <si>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</si>
  <si>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</si>
  <si>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</si>
  <si>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</si>
  <si>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</si>
  <si>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</si>
  <si>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</si>
  <si>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</si>
  <si>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</si>
  <si>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</si>
  <si>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</si>
  <si>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</si>
  <si>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</si>
  <si>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</si>
  <si>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</si>
  <si>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</si>
  <si>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</si>
  <si>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</si>
  <si>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</si>
  <si>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</si>
  <si>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</si>
  <si>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</si>
  <si>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</si>
  <si>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</si>
  <si>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</si>
  <si>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</si>
  <si>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</si>
  <si>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</si>
  <si>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</si>
  <si>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</si>
  <si>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</si>
  <si>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</si>
  <si>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</si>
  <si>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</si>
  <si>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</si>
  <si>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</si>
  <si>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</si>
  <si>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</si>
  <si>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</si>
  <si>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</si>
  <si>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</si>
  <si>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</si>
  <si>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</si>
  <si>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</si>
  <si>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</si>
  <si>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</si>
  <si>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</si>
  <si>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</si>
  <si>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</si>
  <si>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</si>
  <si>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</si>
  <si>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</si>
  <si>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</si>
  <si>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</si>
  <si>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</si>
  <si>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</si>
  <si>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</si>
  <si>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</si>
  <si>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</si>
  <si>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</si>
  <si>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</si>
  <si>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</si>
  <si>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</si>
  <si>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</si>
  <si>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</si>
  <si>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</si>
  <si>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</si>
  <si>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</si>
  <si>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</si>
  <si>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</si>
  <si>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</si>
  <si>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</si>
  <si>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</si>
  <si>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</si>
  <si>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</si>
  <si>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</si>
  <si>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</si>
  <si>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</si>
  <si>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</si>
  <si>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</si>
  <si>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</si>
  <si>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</si>
  <si>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</si>
  <si>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</si>
  <si>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</si>
  <si>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</si>
  <si>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</si>
  <si>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</si>
  <si>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</si>
  <si>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</si>
  <si>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</si>
  <si>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</si>
  <si>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</si>
  <si>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</si>
  <si>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</si>
  <si>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</si>
  <si>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</si>
  <si>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</si>
  <si>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</si>
  <si>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</si>
  <si>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</si>
  <si>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</si>
  <si>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</si>
  <si>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</si>
  <si>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</si>
  <si>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</si>
  <si>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</si>
  <si>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</si>
  <si>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</si>
  <si>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</si>
  <si>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</si>
  <si>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</si>
  <si>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</si>
  <si>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</si>
  <si>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</si>
  <si>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</si>
  <si>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</si>
  <si>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</si>
  <si>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</si>
  <si>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</si>
  <si>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</si>
  <si>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</si>
  <si>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</si>
  <si>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</si>
  <si>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</si>
  <si>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</si>
  <si>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</si>
  <si>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</si>
  <si>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</si>
  <si>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</si>
  <si>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</si>
  <si>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</si>
  <si>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</si>
  <si>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</si>
  <si>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</si>
  <si>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</si>
  <si>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</si>
  <si>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</si>
  <si>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</si>
  <si>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</si>
  <si>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</si>
  <si>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</si>
  <si>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</si>
  <si>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</si>
  <si>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</si>
  <si>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</si>
  <si>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</si>
  <si>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</si>
  <si>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</si>
  <si>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</si>
  <si>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</si>
  <si>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</si>
  <si>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</si>
  <si>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</si>
  <si>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</si>
  <si>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</si>
  <si>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</si>
  <si>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</si>
  <si>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</si>
  <si>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</si>
  <si>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</si>
  <si>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</si>
  <si>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</si>
  <si>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</si>
  <si>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</si>
  <si>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</si>
  <si>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</si>
  <si>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</si>
  <si>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</si>
  <si>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</si>
  <si>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</si>
  <si>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</si>
  <si>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</si>
  <si>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</si>
  <si>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</si>
  <si>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</si>
  <si>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</si>
  <si>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</si>
  <si>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</si>
  <si>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</si>
  <si>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</si>
  <si>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</si>
  <si>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</si>
  <si>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</si>
  <si>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</si>
  <si>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</si>
  <si>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</si>
  <si>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</si>
  <si>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</si>
  <si>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</si>
  <si>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</si>
  <si>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</si>
  <si>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</si>
  <si>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</si>
  <si>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</si>
  <si>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</si>
  <si>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</si>
  <si>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</si>
  <si>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</si>
  <si>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</si>
  <si>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</si>
  <si>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</si>
  <si>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</si>
  <si>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</si>
  <si>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</si>
  <si>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</si>
  <si>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</si>
  <si>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</si>
  <si>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</si>
  <si>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</si>
  <si>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</si>
  <si>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</si>
  <si>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</si>
  <si>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</si>
  <si>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</si>
  <si>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</si>
  <si>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</si>
  <si>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</si>
  <si>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</si>
  <si>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</si>
  <si>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</si>
  <si>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</si>
  <si>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</si>
  <si>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</si>
  <si>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</si>
  <si>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</si>
  <si>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</si>
  <si>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</si>
  <si>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</si>
  <si>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</si>
  <si>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</si>
  <si>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</si>
  <si>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</si>
  <si>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</si>
  <si>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</si>
  <si>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</si>
  <si>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</si>
  <si>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</si>
  <si>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</si>
  <si>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</si>
  <si>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</si>
  <si>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</si>
  <si>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</si>
  <si>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</si>
  <si>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</si>
  <si>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</si>
  <si>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</si>
  <si>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</si>
  <si>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</si>
  <si>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</si>
  <si>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</si>
  <si>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</si>
  <si>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</si>
  <si>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</si>
  <si>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</si>
  <si>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</si>
  <si>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</si>
  <si>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</si>
  <si>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</si>
  <si>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</si>
  <si>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</si>
  <si>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</si>
  <si>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</si>
  <si>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</si>
  <si>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</si>
  <si>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</si>
  <si>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</si>
  <si>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</si>
  <si>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</si>
  <si>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</si>
  <si>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</si>
  <si>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</si>
  <si>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</si>
  <si>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</si>
  <si>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</si>
  <si>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</si>
  <si>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</si>
  <si>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</si>
  <si>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</si>
  <si>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</si>
  <si>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</si>
  <si>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</si>
  <si>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</si>
  <si>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</si>
  <si>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</si>
  <si>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</si>
  <si>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</si>
  <si>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</si>
  <si>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</si>
  <si>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</si>
  <si>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</si>
  <si>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</si>
  <si>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</si>
  <si>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</si>
  <si>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</si>
  <si>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</si>
  <si>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</si>
  <si>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</si>
  <si>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</si>
  <si>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</si>
  <si>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</si>
  <si>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</si>
  <si>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</si>
  <si>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</si>
  <si>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</si>
  <si>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</si>
  <si>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</si>
  <si>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</si>
  <si>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</si>
  <si>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</si>
  <si>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</si>
  <si>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</si>
  <si>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</si>
  <si>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</si>
  <si>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</si>
  <si>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</si>
  <si>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</si>
  <si>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</si>
  <si>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</si>
  <si>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</si>
  <si>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</si>
  <si>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</si>
  <si>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</si>
  <si>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</si>
  <si>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</si>
  <si>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</si>
  <si>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</si>
  <si>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</si>
  <si>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</si>
  <si>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</si>
  <si>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</si>
  <si>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</si>
  <si>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</si>
  <si>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</si>
  <si>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</si>
  <si>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</si>
  <si>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</si>
  <si>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</si>
  <si>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</si>
  <si>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</si>
  <si>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</si>
  <si>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</si>
  <si>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</si>
  <si>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</si>
  <si>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</si>
  <si>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</si>
  <si>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</si>
  <si>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</si>
  <si>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</si>
  <si>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</si>
  <si>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</si>
  <si>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</si>
  <si>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</si>
  <si>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</si>
  <si>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</si>
  <si>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</si>
  <si>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</si>
  <si>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</si>
  <si>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</si>
  <si>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</si>
  <si>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</si>
  <si>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</si>
  <si>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</si>
  <si>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</si>
  <si>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</si>
  <si>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</si>
  <si>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</si>
  <si>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</si>
  <si>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</si>
  <si>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</si>
  <si>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</si>
  <si>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</si>
  <si>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</si>
  <si>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</si>
  <si>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</si>
  <si>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</si>
  <si>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</si>
  <si>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</si>
  <si>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</si>
  <si>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</si>
  <si>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</si>
  <si>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</si>
  <si>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</si>
  <si>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</si>
  <si>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</si>
  <si>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</si>
  <si>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</si>
  <si>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</si>
  <si>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</si>
  <si>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</si>
  <si>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</si>
  <si>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</si>
  <si>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</si>
  <si>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</si>
  <si>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</si>
  <si>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</si>
  <si>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</si>
  <si>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</si>
  <si>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</si>
  <si>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</si>
  <si>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</si>
  <si>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</si>
  <si>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</si>
  <si>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</si>
  <si>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</si>
  <si>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</si>
  <si>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</si>
  <si>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</si>
  <si>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</si>
  <si>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</si>
  <si>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</si>
  <si>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</si>
  <si>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</si>
  <si>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</si>
  <si>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</si>
  <si>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</si>
  <si>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</si>
  <si>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</si>
  <si>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</si>
  <si>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</si>
  <si>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</si>
  <si>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</si>
  <si>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</si>
  <si>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</si>
  <si>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</si>
  <si>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</si>
  <si>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</si>
  <si>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</si>
  <si>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</si>
  <si>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</si>
  <si>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</si>
  <si>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</si>
  <si>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</si>
  <si>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</si>
  <si>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</si>
  <si>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</si>
  <si>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</si>
  <si>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</si>
  <si>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</si>
  <si>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</si>
  <si>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</si>
  <si>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</si>
  <si>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</si>
  <si>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</si>
  <si>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</si>
  <si>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</si>
  <si>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</si>
  <si>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</si>
  <si>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</si>
  <si>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</si>
  <si>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</si>
  <si>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</si>
  <si>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</si>
  <si>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</si>
  <si>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</si>
  <si>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</si>
  <si>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</si>
  <si>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</si>
  <si>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</si>
  <si>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</si>
  <si>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</si>
  <si>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</si>
  <si>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</si>
  <si>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</si>
  <si>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</si>
  <si>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</si>
  <si>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</si>
  <si>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</si>
  <si>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</si>
  <si>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</si>
  <si>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</si>
  <si>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</si>
  <si>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</si>
  <si>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</si>
  <si>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</si>
  <si>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</si>
  <si>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</si>
  <si>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</si>
  <si>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</si>
  <si>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</si>
  <si>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</si>
  <si>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</si>
  <si>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</si>
  <si>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</si>
  <si>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</si>
  <si>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</si>
  <si>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</si>
  <si>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</si>
  <si>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</si>
  <si>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</si>
  <si>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</si>
  <si>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</si>
  <si>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</si>
  <si>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</si>
  <si>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</si>
  <si>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</si>
  <si>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</si>
  <si>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</si>
  <si>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</si>
  <si>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</si>
  <si>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</si>
  <si>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</si>
  <si>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</si>
  <si>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</si>
  <si>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</si>
  <si>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</si>
  <si>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</si>
  <si>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</si>
  <si>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</si>
  <si>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</si>
  <si>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</si>
  <si>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</si>
  <si>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</si>
  <si>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</si>
  <si>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</si>
  <si>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</si>
  <si>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</si>
  <si>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</si>
  <si>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</si>
  <si>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</si>
  <si>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</si>
  <si>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</si>
  <si>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</si>
  <si>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</si>
  <si>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</si>
  <si>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</si>
  <si>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</si>
  <si>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</si>
  <si>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</si>
  <si>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</si>
  <si>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</si>
  <si>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</si>
  <si>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</si>
  <si>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</si>
  <si>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</si>
  <si>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</si>
  <si>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</si>
  <si>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</si>
  <si>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</si>
  <si>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</si>
  <si>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</si>
  <si>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</si>
  <si>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</si>
  <si>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</si>
  <si>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</si>
  <si>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</si>
  <si>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</si>
  <si>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</si>
  <si>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</si>
  <si>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</si>
  <si>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</si>
  <si>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</si>
  <si>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</si>
  <si>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</si>
  <si>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</si>
  <si>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</si>
  <si>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</si>
  <si>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</si>
  <si>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</si>
  <si>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</si>
  <si>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</si>
  <si>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</si>
  <si>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</si>
  <si>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</si>
  <si>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</si>
  <si>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</si>
  <si>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</si>
  <si>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</si>
  <si>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</si>
  <si>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</si>
  <si>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</si>
  <si>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</si>
  <si>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</si>
  <si>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</si>
  <si>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</si>
  <si>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</si>
  <si>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</si>
  <si>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</si>
  <si>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</si>
  <si>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</si>
  <si>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</si>
  <si>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</si>
  <si>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</si>
  <si>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</si>
  <si>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</si>
  <si>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</si>
  <si>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</si>
  <si>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</si>
  <si>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</si>
  <si>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</si>
  <si>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</si>
  <si>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</si>
  <si>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</si>
  <si>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</si>
  <si>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</si>
  <si>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</si>
  <si>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</si>
  <si>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</si>
  <si>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</si>
  <si>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</si>
  <si>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</si>
  <si>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</si>
  <si>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</si>
  <si>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</si>
  <si>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</si>
  <si>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</si>
  <si>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</si>
  <si>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</si>
  <si>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</si>
  <si>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</si>
  <si>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</si>
  <si>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</si>
  <si>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</si>
  <si>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</si>
  <si>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</si>
  <si>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</si>
  <si>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</si>
  <si>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</si>
  <si>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</si>
  <si>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</si>
  <si>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</si>
  <si>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</si>
  <si>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</si>
  <si>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</si>
  <si>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</si>
  <si>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</si>
  <si>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</si>
  <si>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</si>
  <si>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</si>
  <si>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</si>
  <si>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</si>
  <si>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</si>
  <si>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</si>
  <si>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</si>
  <si>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</si>
  <si>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</si>
  <si>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</si>
  <si>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</si>
  <si>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</si>
  <si>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</si>
  <si>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</si>
  <si>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</si>
  <si>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</si>
  <si>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</si>
  <si>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</si>
  <si>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</si>
  <si>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</si>
  <si>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</si>
  <si>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</si>
  <si>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</si>
  <si>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</si>
  <si>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</si>
  <si>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</si>
  <si>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</si>
  <si>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</si>
  <si>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</si>
  <si>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</si>
  <si>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</si>
  <si>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</si>
  <si>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</si>
  <si>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</si>
  <si>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</si>
  <si>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</si>
  <si>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</si>
  <si>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</si>
  <si>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</si>
  <si>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</si>
  <si>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</si>
  <si>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</si>
  <si>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</si>
  <si>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</si>
  <si>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</si>
  <si>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</si>
  <si>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</si>
  <si>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</si>
  <si>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</si>
  <si>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</si>
  <si>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</si>
  <si>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</si>
  <si>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</si>
  <si>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</si>
  <si>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</si>
  <si>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</si>
  <si>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</si>
  <si>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</si>
  <si>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</si>
  <si>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</si>
  <si>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</si>
  <si>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</si>
  <si>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</si>
  <si>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</si>
  <si>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</si>
  <si>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</si>
  <si>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</si>
  <si>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</si>
  <si>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</si>
  <si>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</si>
  <si>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</si>
  <si>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</si>
  <si>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</si>
  <si>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</si>
  <si>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</si>
  <si>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</si>
  <si>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</si>
  <si>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</si>
  <si>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</si>
  <si>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</si>
  <si>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</si>
  <si>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</si>
  <si>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</si>
  <si>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</si>
  <si>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</si>
  <si>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</si>
  <si>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</si>
  <si>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</si>
  <si>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</si>
  <si>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</si>
  <si>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</si>
  <si>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</si>
  <si>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</si>
  <si>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</si>
  <si>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</si>
  <si>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</si>
  <si>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</si>
  <si>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</si>
  <si>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</si>
  <si>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</si>
  <si>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</si>
  <si>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</si>
  <si>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</si>
  <si>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</si>
  <si>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</si>
  <si>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</si>
  <si>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</si>
  <si>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</si>
  <si>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</si>
  <si>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</si>
  <si>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</si>
  <si>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</si>
  <si>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</si>
  <si>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</si>
  <si>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</si>
  <si>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</si>
  <si>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</si>
  <si>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</si>
  <si>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</si>
  <si>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</si>
  <si>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</si>
  <si>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</si>
  <si>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</si>
  <si>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</si>
  <si>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</si>
  <si>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</si>
  <si>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</si>
  <si>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</si>
  <si>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</si>
  <si>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</si>
  <si>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</si>
  <si>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</si>
  <si>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</si>
  <si>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</si>
  <si>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</si>
  <si>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</si>
  <si>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</si>
  <si>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</si>
  <si>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</si>
  <si>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</si>
  <si>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</si>
  <si>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</si>
  <si>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</si>
  <si>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</si>
  <si>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</si>
  <si>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</si>
  <si>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</si>
  <si>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</si>
  <si>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</si>
  <si>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</si>
  <si>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</si>
  <si>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</si>
  <si>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</si>
  <si>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</si>
  <si>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</si>
  <si>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</si>
  <si>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</si>
  <si>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</si>
  <si>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</si>
  <si>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</si>
  <si>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</si>
  <si>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</si>
  <si>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</si>
  <si>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</si>
  <si>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</si>
  <si>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</si>
  <si>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</si>
  <si>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</si>
  <si>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</si>
  <si>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</si>
  <si>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</si>
  <si>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</si>
  <si>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</si>
  <si>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</si>
  <si>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</si>
  <si>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</si>
  <si>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</si>
  <si>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</si>
  <si>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</si>
  <si>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</si>
  <si>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</si>
  <si>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</si>
  <si>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</si>
  <si>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</si>
  <si>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</si>
  <si>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</si>
  <si>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</si>
  <si>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</si>
  <si>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</si>
  <si>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</si>
  <si>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</si>
  <si>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</si>
  <si>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</si>
  <si>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</si>
  <si>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</si>
  <si>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</si>
  <si>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</si>
  <si>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</si>
  <si>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</si>
  <si>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</si>
  <si>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</si>
  <si>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</si>
  <si>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</si>
  <si>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</si>
  <si>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</si>
  <si>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</si>
  <si>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</si>
  <si>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</si>
  <si>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</si>
  <si>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</si>
  <si>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</si>
  <si>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</si>
  <si>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</si>
  <si>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</si>
  <si>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</si>
  <si>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</si>
  <si>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</si>
  <si>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</si>
  <si>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</si>
  <si>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</si>
  <si>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</si>
  <si>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</si>
  <si>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</si>
  <si>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</si>
  <si>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</si>
  <si>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</si>
  <si>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</si>
  <si>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</si>
  <si>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</si>
  <si>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</si>
  <si>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</si>
  <si>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</si>
  <si>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</si>
  <si>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</si>
  <si>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</si>
  <si>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</si>
  <si>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</si>
  <si>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</si>
  <si>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</si>
  <si>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</si>
  <si>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</si>
  <si>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</si>
  <si>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</si>
  <si>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</si>
  <si>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</si>
  <si>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</si>
  <si>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</si>
  <si>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</si>
  <si>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</si>
  <si>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</si>
  <si>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</si>
  <si>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</si>
  <si>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</si>
  <si>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</si>
  <si>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</si>
  <si>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</si>
  <si>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</si>
  <si>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</si>
  <si>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</si>
  <si>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</si>
  <si>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</si>
  <si>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</si>
  <si>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</si>
  <si>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</si>
  <si>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</si>
  <si>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</si>
  <si>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</si>
  <si>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</si>
  <si>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</si>
  <si>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</si>
  <si>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</si>
  <si>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</si>
  <si>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</si>
  <si>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</si>
  <si>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</si>
  <si>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</si>
  <si>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</si>
  <si>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</si>
  <si>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</si>
  <si>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</si>
  <si>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</si>
  <si>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</si>
  <si>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</si>
  <si>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</si>
  <si>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</si>
  <si>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</si>
  <si>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</si>
  <si>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</si>
  <si>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</si>
  <si>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</si>
  <si>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</si>
  <si>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</si>
  <si>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</si>
  <si>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</si>
  <si>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</si>
  <si>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</si>
  <si>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</si>
  <si>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</si>
  <si>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</si>
  <si>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</si>
  <si>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</si>
  <si>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</si>
  <si>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</si>
  <si>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</si>
  <si>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</si>
  <si>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</si>
  <si>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</si>
  <si>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</si>
  <si>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</si>
  <si>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</si>
  <si>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</si>
  <si>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</si>
  <si>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</si>
  <si>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</si>
  <si>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</si>
  <si>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</si>
  <si>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</si>
  <si>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</si>
  <si>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</si>
  <si>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</si>
  <si>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</si>
  <si>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</si>
  <si>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</si>
  <si>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</si>
  <si>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</si>
  <si>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</si>
  <si>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</si>
  <si>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</si>
  <si>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</si>
  <si>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</si>
  <si>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</si>
  <si>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</si>
  <si>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</si>
  <si>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</si>
  <si>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</si>
  <si>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</si>
  <si>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</si>
  <si>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</si>
  <si>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</si>
  <si>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</si>
  <si>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</si>
  <si>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</si>
  <si>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</si>
  <si>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</si>
  <si>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</si>
  <si>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</si>
  <si>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</si>
  <si>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</si>
  <si>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</si>
  <si>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</si>
  <si>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</si>
  <si>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</si>
  <si>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</si>
  <si>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</si>
  <si>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</si>
  <si>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</si>
  <si>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</si>
  <si>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</si>
  <si>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</si>
  <si>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</si>
  <si>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</si>
  <si>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</si>
  <si>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</si>
  <si>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</si>
  <si>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</si>
  <si>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</si>
  <si>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</si>
  <si>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</si>
  <si>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</si>
  <si>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</si>
  <si>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</si>
  <si>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</si>
  <si>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</si>
  <si>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</si>
  <si>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</si>
  <si>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</si>
  <si>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</si>
  <si>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</si>
  <si>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</si>
  <si>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</si>
  <si>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</si>
  <si>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</si>
  <si>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</si>
  <si>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</si>
  <si>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</si>
  <si>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</si>
  <si>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</si>
  <si>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</si>
  <si>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</si>
  <si>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</si>
  <si>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</si>
  <si>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</si>
  <si>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</si>
  <si>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</si>
  <si>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</si>
  <si>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</si>
  <si>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</si>
  <si>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</si>
  <si>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</si>
  <si>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</si>
  <si>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</si>
  <si>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</si>
  <si>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</si>
  <si>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</si>
  <si>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</si>
  <si>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</si>
  <si>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</si>
  <si>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</si>
  <si>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</si>
  <si>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</si>
  <si>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</si>
  <si>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</si>
  <si>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</si>
  <si>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</si>
  <si>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</si>
  <si>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</si>
  <si>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</si>
  <si>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</si>
  <si>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</si>
  <si>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</si>
  <si>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</si>
  <si>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</si>
  <si>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</si>
  <si>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</si>
  <si>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</si>
  <si>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</si>
  <si>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</si>
  <si>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</si>
  <si>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</si>
  <si>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</si>
  <si>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</si>
  <si>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</si>
  <si>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</si>
  <si>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</si>
  <si>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</si>
  <si>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</si>
  <si>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</si>
  <si>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</si>
  <si>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</si>
  <si>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</si>
  <si>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</si>
  <si>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</si>
  <si>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</si>
  <si>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</si>
  <si>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</si>
  <si>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</si>
  <si>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</si>
  <si>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</si>
  <si>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</si>
  <si>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</si>
  <si>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</si>
  <si>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</si>
  <si>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</si>
  <si>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</si>
  <si>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</si>
  <si>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</si>
  <si>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</si>
  <si>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</si>
  <si>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</si>
  <si>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</si>
  <si>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</si>
  <si>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</si>
  <si>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</si>
  <si>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</si>
  <si>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</si>
  <si>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</si>
  <si>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</si>
  <si>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</si>
  <si>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</si>
  <si>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</si>
  <si>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</si>
  <si>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</si>
  <si>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</si>
  <si>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</si>
  <si>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</si>
  <si>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</si>
  <si>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</si>
  <si>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</si>
  <si>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</si>
  <si>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</si>
  <si>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</si>
  <si>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</si>
  <si>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</si>
  <si>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</si>
  <si>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</si>
  <si>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</si>
  <si>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</si>
  <si>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</si>
  <si>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</si>
  <si>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</si>
  <si>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</si>
  <si>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</si>
  <si>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</si>
  <si>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</si>
  <si>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</si>
  <si>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</si>
  <si>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</si>
  <si>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</si>
  <si>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</si>
  <si>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</si>
  <si>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</si>
  <si>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</si>
  <si>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</si>
  <si>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</si>
  <si>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</si>
  <si>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</si>
  <si>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</si>
  <si>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</si>
  <si>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</si>
  <si>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</si>
  <si>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</si>
  <si>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</si>
  <si>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</si>
  <si>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</si>
  <si>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</si>
  <si>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</si>
  <si>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</si>
  <si>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</si>
  <si>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</si>
  <si>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</si>
  <si>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</si>
  <si>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</si>
  <si>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</si>
  <si>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</si>
  <si>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</si>
  <si>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</si>
  <si>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</si>
  <si>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</si>
  <si>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</si>
  <si>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</si>
  <si>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</si>
  <si>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</si>
  <si>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</si>
  <si>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</si>
  <si>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</si>
  <si>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</si>
  <si>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</si>
  <si>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</si>
  <si>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</si>
  <si>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</si>
  <si>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</si>
  <si>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</si>
  <si>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</si>
  <si>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</si>
  <si>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</si>
  <si>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</si>
  <si>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</si>
  <si>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</si>
  <si>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</si>
  <si>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</si>
  <si>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</si>
  <si>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</si>
  <si>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</si>
  <si>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</si>
  <si>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</si>
  <si>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</si>
  <si>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</si>
  <si>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</si>
  <si>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</si>
  <si>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</si>
  <si>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</si>
  <si>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</si>
  <si>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</si>
  <si>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</si>
  <si>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</si>
  <si>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</si>
  <si>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</si>
  <si>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</si>
  <si>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</si>
  <si>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</si>
  <si>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</si>
  <si>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</si>
  <si>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</si>
  <si>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</si>
  <si>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</si>
  <si>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</si>
  <si>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</si>
  <si>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</si>
  <si>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</si>
  <si>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</si>
  <si>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</si>
  <si>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</si>
  <si>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</si>
  <si>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</si>
  <si>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</si>
  <si>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</si>
  <si>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</si>
  <si>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</si>
  <si>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</si>
  <si>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</si>
  <si>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</si>
  <si>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</si>
  <si>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</si>
  <si>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</si>
  <si>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</si>
  <si>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</si>
  <si>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</si>
  <si>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</si>
  <si>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</si>
  <si>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</si>
  <si>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</si>
  <si>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</si>
  <si>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</si>
  <si>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</si>
  <si>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</si>
  <si>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</si>
  <si>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</si>
  <si>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</si>
  <si>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</si>
  <si>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</si>
  <si>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</si>
  <si>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</si>
  <si>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</si>
  <si>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</si>
  <si>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</si>
  <si>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</si>
  <si>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</si>
  <si>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</si>
  <si>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</si>
  <si>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</si>
  <si>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</si>
  <si>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</si>
  <si>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</si>
  <si>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</si>
  <si>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</si>
  <si>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</si>
  <si>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</si>
  <si>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</si>
  <si>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</si>
  <si>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</si>
  <si>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</si>
  <si>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</si>
  <si>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</si>
  <si>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</si>
  <si>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</si>
  <si>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</si>
  <si>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</si>
  <si>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</si>
  <si>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</si>
  <si>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</si>
  <si>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</si>
  <si>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</si>
  <si>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</si>
  <si>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</si>
  <si>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</si>
  <si>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</si>
  <si>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</si>
  <si>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</si>
  <si>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</si>
  <si>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</si>
  <si>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</si>
  <si>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</si>
  <si>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</si>
  <si>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</si>
  <si>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</si>
  <si>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</si>
  <si>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</si>
  <si>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</si>
  <si>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</si>
  <si>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</si>
  <si>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</si>
  <si>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</si>
  <si>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</si>
  <si>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</si>
  <si>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</si>
  <si>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</si>
  <si>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</si>
  <si>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</si>
  <si>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</si>
  <si>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</si>
  <si>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</si>
  <si>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</si>
  <si>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</si>
  <si>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</si>
  <si>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</si>
  <si>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</si>
  <si>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</si>
  <si>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</si>
  <si>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</si>
  <si>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</si>
  <si>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</si>
  <si>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</si>
  <si>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</si>
  <si>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</si>
  <si>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</si>
  <si>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</si>
  <si>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</si>
  <si>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</si>
  <si>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</si>
  <si>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</si>
  <si>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</si>
  <si>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</si>
  <si>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</si>
  <si>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</si>
  <si>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</si>
  <si>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</si>
  <si>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</si>
  <si>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</si>
  <si>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</si>
  <si>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</si>
  <si>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</si>
  <si>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</si>
  <si>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</si>
  <si>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</si>
  <si>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</si>
  <si>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</si>
  <si>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</si>
  <si>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</si>
  <si>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</si>
  <si>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</si>
  <si>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</si>
  <si>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</si>
  <si>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</si>
  <si>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</si>
  <si>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</si>
  <si>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</si>
  <si>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</si>
  <si>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</si>
  <si>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</si>
  <si>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</si>
  <si>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</si>
  <si>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</si>
  <si>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</si>
  <si>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</si>
  <si>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</si>
  <si>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</si>
  <si>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</si>
  <si>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</si>
  <si>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</si>
  <si>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</si>
  <si>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</si>
  <si>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</si>
  <si>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</si>
  <si>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</si>
  <si>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</si>
  <si>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</si>
  <si>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</si>
  <si>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</si>
  <si>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</si>
  <si>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</si>
  <si>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</si>
  <si>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</si>
  <si>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</si>
  <si>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</si>
  <si>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</si>
  <si>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</si>
  <si>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</si>
  <si>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</si>
  <si>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</si>
  <si>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</si>
  <si>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</si>
  <si>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</si>
  <si>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</si>
  <si>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</si>
  <si>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</si>
  <si>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</si>
  <si>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</si>
  <si>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</si>
  <si>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</si>
  <si>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</si>
  <si>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</si>
  <si>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</si>
  <si>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</si>
  <si>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</si>
  <si>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</si>
  <si>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</si>
  <si>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</si>
  <si>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</si>
  <si>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</si>
  <si>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</si>
  <si>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</si>
  <si>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</si>
  <si>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</si>
  <si>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</si>
  <si>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</si>
  <si>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</si>
  <si>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</si>
  <si>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</si>
  <si>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</si>
  <si>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</si>
  <si>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</si>
  <si>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</si>
  <si>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</si>
  <si>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</si>
  <si>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</si>
  <si>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</si>
  <si>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</si>
  <si>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</si>
  <si>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</si>
  <si>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</si>
  <si>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</si>
  <si>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</si>
  <si>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</si>
  <si>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</si>
  <si>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</si>
  <si>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</si>
  <si>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</si>
  <si>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</si>
  <si>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</si>
  <si>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</si>
  <si>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</si>
  <si>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</si>
  <si>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</si>
  <si>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</si>
  <si>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</si>
  <si>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</si>
  <si>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</si>
  <si>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</si>
  <si>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</si>
  <si>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</si>
  <si>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</si>
  <si>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</si>
  <si>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</si>
  <si>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</si>
  <si>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</si>
  <si>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</si>
  <si>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</si>
  <si>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</si>
  <si>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</si>
  <si>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</si>
  <si>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</si>
  <si>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</si>
  <si>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</si>
  <si>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</si>
  <si>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</si>
  <si>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</si>
  <si>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</si>
  <si>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</si>
  <si>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</si>
  <si>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</si>
  <si>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</si>
  <si>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</si>
  <si>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</si>
  <si>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</si>
  <si>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</si>
  <si>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</si>
  <si>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</si>
  <si>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</si>
  <si>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</si>
  <si>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</si>
  <si>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</si>
  <si>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</si>
  <si>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</si>
  <si>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</si>
  <si>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</si>
  <si>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</si>
  <si>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</si>
  <si>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</si>
  <si>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</si>
  <si>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</si>
  <si>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</si>
  <si>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</si>
  <si>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</si>
  <si>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</si>
  <si>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</si>
  <si>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</si>
  <si>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</si>
  <si>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</si>
  <si>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</si>
  <si>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</si>
  <si>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</si>
  <si>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</si>
  <si>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</si>
  <si>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</si>
  <si>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</si>
  <si>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</si>
  <si>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</si>
  <si>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</si>
  <si>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</si>
  <si>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</si>
  <si>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</si>
  <si>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</si>
  <si>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</si>
  <si>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</si>
  <si>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</si>
  <si>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</si>
  <si>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</si>
  <si>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</si>
  <si>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</si>
  <si>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</si>
  <si>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</si>
  <si>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</si>
  <si>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</si>
  <si>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</si>
  <si>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</si>
  <si>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</si>
  <si>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</si>
  <si>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</si>
  <si>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</si>
  <si>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</si>
  <si>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</si>
  <si>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</si>
  <si>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</si>
  <si>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</si>
  <si>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</si>
  <si>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</si>
  <si>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</si>
  <si>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</si>
  <si>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</si>
  <si>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</si>
  <si>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</si>
  <si>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</si>
  <si>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</si>
  <si>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</si>
  <si>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</si>
  <si>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</si>
  <si>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</si>
  <si>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</si>
  <si>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</si>
  <si>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</si>
  <si>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</si>
  <si>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</si>
  <si>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</si>
  <si>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</si>
  <si>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</si>
  <si>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</si>
  <si>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</si>
  <si>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</si>
  <si>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</si>
  <si>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</si>
  <si>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</si>
  <si>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</si>
  <si>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</si>
  <si>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</si>
  <si>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</si>
  <si>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</si>
  <si>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</si>
  <si>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</si>
  <si>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</si>
  <si>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</si>
  <si>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</si>
  <si>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</si>
  <si>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</si>
  <si>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</si>
  <si>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</si>
  <si>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</si>
  <si>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</si>
  <si>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</si>
  <si>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</si>
  <si>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</si>
  <si>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</si>
  <si>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</si>
  <si>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</si>
  <si>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</si>
  <si>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</si>
  <si>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</si>
  <si>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</si>
  <si>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</si>
  <si>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</si>
  <si>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</si>
  <si>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</si>
  <si>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</si>
  <si>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</si>
  <si>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</si>
  <si>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</si>
  <si>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</si>
  <si>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</si>
  <si>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</si>
  <si>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</si>
  <si>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</si>
  <si>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</si>
  <si>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</si>
  <si>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</si>
  <si>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</si>
  <si>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</si>
  <si>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</si>
  <si>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</si>
  <si>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</si>
  <si>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</si>
  <si>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</si>
  <si>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</si>
  <si>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</si>
  <si>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</si>
  <si>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</si>
  <si>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</si>
  <si>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</si>
  <si>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</si>
  <si>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</si>
  <si>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</si>
  <si>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</si>
  <si>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</si>
  <si>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</si>
  <si>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</si>
  <si>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</si>
  <si>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</si>
  <si>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</si>
  <si>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</si>
  <si>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</si>
  <si>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</si>
  <si>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</si>
  <si>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</si>
  <si>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</si>
  <si>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</si>
  <si>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</si>
  <si>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</si>
  <si>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</si>
  <si>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</si>
  <si>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</si>
  <si>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</si>
  <si>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</si>
  <si>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</si>
  <si>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</si>
  <si>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</si>
  <si>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</si>
  <si>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</si>
  <si>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</si>
  <si>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</si>
  <si>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</si>
  <si>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</si>
  <si>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</si>
  <si>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</si>
  <si>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</si>
  <si>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</si>
  <si>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</si>
  <si>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</si>
  <si>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</si>
  <si>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</si>
  <si>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</si>
  <si>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</si>
  <si>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</si>
  <si>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</si>
  <si>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</si>
  <si>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</si>
  <si>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</si>
  <si>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</si>
  <si>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</si>
  <si>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</si>
  <si>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</si>
  <si>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</si>
  <si>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</si>
  <si>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</si>
  <si>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</si>
  <si>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</si>
  <si>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</si>
  <si>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</si>
  <si>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</si>
  <si>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</si>
  <si>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</si>
  <si>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</si>
  <si>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</si>
  <si>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</si>
  <si>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</si>
  <si>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</si>
  <si>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</si>
  <si>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</si>
  <si>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</si>
  <si>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</si>
  <si>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</si>
  <si>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</si>
  <si>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</si>
  <si>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</si>
  <si>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</si>
  <si>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</si>
  <si>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</si>
  <si>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</si>
  <si>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</si>
  <si>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</si>
  <si>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</si>
  <si>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</si>
  <si>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</si>
  <si>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</si>
  <si>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</si>
  <si>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</si>
  <si>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</si>
  <si>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</si>
  <si>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</si>
  <si>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</si>
  <si>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</si>
  <si>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</si>
  <si>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</si>
  <si>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</si>
  <si>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</si>
  <si>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</si>
  <si>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</si>
  <si>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</si>
  <si>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</si>
  <si>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</si>
  <si>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</si>
  <si>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</si>
  <si>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</si>
  <si>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</si>
  <si>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</si>
  <si>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</si>
  <si>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</si>
  <si>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</si>
  <si>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</si>
  <si>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</si>
  <si>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</si>
  <si>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</si>
  <si>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</si>
  <si>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</si>
  <si>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</si>
  <si>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</si>
  <si>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</si>
  <si>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</si>
  <si>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</si>
  <si>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</si>
  <si>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</si>
  <si>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</si>
  <si>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</si>
  <si>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</si>
  <si>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</si>
  <si>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</si>
  <si>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</si>
  <si>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</si>
  <si>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</si>
  <si>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</si>
  <si>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</si>
  <si>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</si>
  <si>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</si>
  <si>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</si>
  <si>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</si>
  <si>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</si>
  <si>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</si>
  <si>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</si>
  <si>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</si>
  <si>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</si>
  <si>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</si>
  <si>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</si>
  <si>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</si>
  <si>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</si>
  <si>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</si>
  <si>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</si>
  <si>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</si>
  <si>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</si>
  <si>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</si>
  <si>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</si>
  <si>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</si>
  <si>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</si>
  <si>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</si>
  <si>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</si>
  <si>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</si>
  <si>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</si>
  <si>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</si>
  <si>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</si>
  <si>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</si>
  <si>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</si>
  <si>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</si>
  <si>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</si>
  <si>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</si>
  <si>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</si>
  <si>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</si>
  <si>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</si>
  <si>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</si>
  <si>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</si>
  <si>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</si>
  <si>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</si>
  <si>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</si>
  <si>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</si>
  <si>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</si>
  <si>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</si>
  <si>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</si>
  <si>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</si>
  <si>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</si>
  <si>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</si>
  <si>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</si>
  <si>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</si>
  <si>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</si>
  <si>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</si>
  <si>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</si>
  <si>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</si>
  <si>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</si>
  <si>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</si>
  <si>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</si>
  <si>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</si>
  <si>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</si>
  <si>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</si>
  <si>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</si>
  <si>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</si>
  <si>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</si>
  <si>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</si>
  <si>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</si>
  <si>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</si>
  <si>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</si>
  <si>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</si>
  <si>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</si>
  <si>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</si>
  <si>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</si>
  <si>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</si>
  <si>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</si>
  <si>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</si>
  <si>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</si>
  <si>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</si>
  <si>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</si>
  <si>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</si>
  <si>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</si>
  <si>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</si>
  <si>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</si>
  <si>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</si>
  <si>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</si>
  <si>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</si>
  <si>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</si>
  <si>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</si>
  <si>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</si>
  <si>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</si>
  <si>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</si>
  <si>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</si>
  <si>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</si>
  <si>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</si>
  <si>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</si>
  <si>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</si>
  <si>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</si>
  <si>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</si>
  <si>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</si>
  <si>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</si>
  <si>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</si>
  <si>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</si>
  <si>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</si>
  <si>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</si>
  <si>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</si>
  <si>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</si>
  <si>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</si>
  <si>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</si>
  <si>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</si>
  <si>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</si>
  <si>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</si>
  <si>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</si>
  <si>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</si>
  <si>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</si>
  <si>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</si>
  <si>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</si>
  <si>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</si>
  <si>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</si>
  <si>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</si>
  <si>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</si>
  <si>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</si>
  <si>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</si>
  <si>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</si>
  <si>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</si>
  <si>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</si>
  <si>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</si>
  <si>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</si>
  <si>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</si>
  <si>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</si>
  <si>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</si>
  <si>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</si>
  <si>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</si>
  <si>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</si>
  <si>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</si>
  <si>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</si>
  <si>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</si>
  <si>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</si>
  <si>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</si>
  <si>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</si>
  <si>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</si>
  <si>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</si>
  <si>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</si>
  <si>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</si>
  <si>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</si>
  <si>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</si>
  <si>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</si>
  <si>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</si>
  <si>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</si>
  <si>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</si>
  <si>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</si>
  <si>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</si>
  <si>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</si>
  <si>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</si>
  <si>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</si>
  <si>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</si>
  <si>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</si>
  <si>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</si>
  <si>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</si>
  <si>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</si>
  <si>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</si>
  <si>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</si>
  <si>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</si>
  <si>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</si>
  <si>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</si>
  <si>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</si>
  <si>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</si>
  <si>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</si>
  <si>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</si>
  <si>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</si>
  <si>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</si>
  <si>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</si>
  <si>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</si>
  <si>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</si>
  <si>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</si>
  <si>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</si>
  <si>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</si>
  <si>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</si>
  <si>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</si>
  <si>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</si>
  <si>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</si>
  <si>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</si>
  <si>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</si>
  <si>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</si>
  <si>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</si>
  <si>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</si>
  <si>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</si>
  <si>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</si>
  <si>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</si>
  <si>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</si>
  <si>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</si>
  <si>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</si>
  <si>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</si>
  <si>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</si>
  <si>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</si>
  <si>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</si>
  <si>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</si>
  <si>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</si>
  <si>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</si>
  <si>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</si>
  <si>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</si>
  <si>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</si>
  <si>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</si>
  <si>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</si>
  <si>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</si>
  <si>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</si>
  <si>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</si>
  <si>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</si>
  <si>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</si>
  <si>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</si>
  <si>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</si>
  <si>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</si>
  <si>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</si>
  <si>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</si>
  <si>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</si>
  <si>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</si>
  <si>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</si>
  <si>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</si>
  <si>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</si>
  <si>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</si>
  <si>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</si>
  <si>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</si>
  <si>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</si>
  <si>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</si>
  <si>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</si>
  <si>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</si>
  <si>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</si>
  <si>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</si>
  <si>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</si>
  <si>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</si>
  <si>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</si>
  <si>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</si>
  <si>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</si>
  <si>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</si>
  <si>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</si>
  <si>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</si>
  <si>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</si>
  <si>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</si>
  <si>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</si>
  <si>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</si>
  <si>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</si>
  <si>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</si>
  <si>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</si>
  <si>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</si>
  <si>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</si>
  <si>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</si>
  <si>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</si>
  <si>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</si>
  <si>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</si>
  <si>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</si>
  <si>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</si>
  <si>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</si>
  <si>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</si>
  <si>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</si>
  <si>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</si>
  <si>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</si>
  <si>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</si>
  <si>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</si>
  <si>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</si>
  <si>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</si>
  <si>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</si>
  <si>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</si>
  <si>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</si>
  <si>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</si>
  <si>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</si>
  <si>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</si>
  <si>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</si>
  <si>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</si>
  <si>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</si>
  <si>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</si>
  <si>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</si>
  <si>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</si>
  <si>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</si>
  <si>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</si>
  <si>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</si>
  <si>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</si>
  <si>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</si>
  <si>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</si>
  <si>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</si>
  <si>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</si>
  <si>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</si>
  <si>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</si>
  <si>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</si>
  <si>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</si>
  <si>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</si>
  <si>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</si>
  <si>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</si>
  <si>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</si>
  <si>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</si>
  <si>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</si>
  <si>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</si>
  <si>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</si>
  <si>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</si>
  <si>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</si>
  <si>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</si>
  <si>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</si>
  <si>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</si>
  <si>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</si>
  <si>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</si>
  <si>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</si>
  <si>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</si>
  <si>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</si>
  <si>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</si>
  <si>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</si>
  <si>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</si>
  <si>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</si>
  <si>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</si>
  <si>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</si>
  <si>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</si>
  <si>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</si>
  <si>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</si>
  <si>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</si>
  <si>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</si>
  <si>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</si>
  <si>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</si>
  <si>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</si>
  <si>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</si>
  <si>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</si>
  <si>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</si>
  <si>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</si>
  <si>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</si>
  <si>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</si>
  <si>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</si>
  <si>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</si>
  <si>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</si>
  <si>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</si>
  <si>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</si>
  <si>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</si>
  <si>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</si>
  <si>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</si>
  <si>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</si>
  <si>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</si>
  <si>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</si>
  <si>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</si>
  <si>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</si>
  <si>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</si>
  <si>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</si>
  <si>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</si>
  <si>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</si>
  <si>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</si>
  <si>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</si>
  <si>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</si>
  <si>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</si>
  <si>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</si>
  <si>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</si>
  <si>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</si>
  <si>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</si>
  <si>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</si>
  <si>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</si>
  <si>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</si>
  <si>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</si>
  <si>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</si>
  <si>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</si>
  <si>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</si>
  <si>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</si>
  <si>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</si>
  <si>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</si>
  <si>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</si>
  <si>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</si>
  <si>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</si>
  <si>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</si>
  <si>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</si>
  <si>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</si>
  <si>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</si>
  <si>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</si>
  <si>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</si>
  <si>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</si>
  <si>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</si>
  <si>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</si>
  <si>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</si>
  <si>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</si>
  <si>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</si>
  <si>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</si>
  <si>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</si>
  <si>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</si>
  <si>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</si>
  <si>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</si>
  <si>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</si>
  <si>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</si>
  <si>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</si>
  <si>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</si>
  <si>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</si>
  <si>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</si>
  <si>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</si>
  <si>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</si>
  <si>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</si>
  <si>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</si>
  <si>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</si>
  <si>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</si>
  <si>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</si>
  <si>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</si>
  <si>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</si>
  <si>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</si>
  <si>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</si>
  <si>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</si>
  <si>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</si>
  <si>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</si>
  <si>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</si>
  <si>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</si>
  <si>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</si>
  <si>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</si>
  <si>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</si>
  <si>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</si>
  <si>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</si>
  <si>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</si>
  <si>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</si>
  <si>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</si>
  <si>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</si>
  <si>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</si>
  <si>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</si>
  <si>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</si>
  <si>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</si>
  <si>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</si>
  <si>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</si>
  <si>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</si>
  <si>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</si>
  <si>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</si>
  <si>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</si>
  <si>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</si>
  <si>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</si>
  <si>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</si>
  <si>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</si>
  <si>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</si>
  <si>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</si>
  <si>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</si>
  <si>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</si>
  <si>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</si>
  <si>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</si>
  <si>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</si>
  <si>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</si>
  <si>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</si>
  <si>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</si>
  <si>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</si>
  <si>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</si>
  <si>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</si>
  <si>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</si>
  <si>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</si>
  <si>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</si>
  <si>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</si>
  <si>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</si>
  <si>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</si>
  <si>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</si>
  <si>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</si>
  <si>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</si>
  <si>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</si>
  <si>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</si>
  <si>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</si>
  <si>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</si>
  <si>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</si>
  <si>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</si>
  <si>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</si>
  <si>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</si>
  <si>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</si>
  <si>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</si>
  <si>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</si>
  <si>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</si>
  <si>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</si>
  <si>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</si>
  <si>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</si>
  <si>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</si>
  <si>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</si>
  <si>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</si>
  <si>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</si>
  <si>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</si>
  <si>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</si>
  <si>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</si>
  <si>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</si>
  <si>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</si>
  <si>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</si>
  <si>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</si>
  <si>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</si>
  <si>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</si>
  <si>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</si>
  <si>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</si>
  <si>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</si>
  <si>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</si>
  <si>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</si>
  <si>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</si>
  <si>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</si>
  <si>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</si>
  <si>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</si>
  <si>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</si>
  <si>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</si>
  <si>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</si>
  <si>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</si>
  <si>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</si>
  <si>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</si>
  <si>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</si>
  <si>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</si>
  <si>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</si>
  <si>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</si>
  <si>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</si>
  <si>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</si>
  <si>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</si>
  <si>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</si>
  <si>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</si>
  <si>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</si>
  <si>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</si>
  <si>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</si>
  <si>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</si>
  <si>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</si>
  <si>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</si>
  <si>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</si>
  <si>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</si>
  <si>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</si>
  <si>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</si>
  <si>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</si>
  <si>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</si>
  <si>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</si>
  <si>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</si>
  <si>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</si>
  <si>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</si>
  <si>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</si>
  <si>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</si>
  <si>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</si>
  <si>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</si>
  <si>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</si>
  <si>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</si>
  <si>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</si>
  <si>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</si>
  <si>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</si>
  <si>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</si>
  <si>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</si>
  <si>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</si>
  <si>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</si>
  <si>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</si>
  <si>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</si>
  <si>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</si>
  <si>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</si>
  <si>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</si>
  <si>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</si>
  <si>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</si>
  <si>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</si>
  <si>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</si>
  <si>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</si>
  <si>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</si>
  <si>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</si>
  <si>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</si>
  <si>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</si>
  <si>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</si>
  <si>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</si>
  <si>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</si>
  <si>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</si>
  <si>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</si>
  <si>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</si>
  <si>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</si>
  <si>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</si>
  <si>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</si>
  <si>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</si>
  <si>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</si>
  <si>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</si>
  <si>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</si>
  <si>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</si>
  <si>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</si>
  <si>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</si>
  <si>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</si>
  <si>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</si>
  <si>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</si>
  <si>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</si>
  <si>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</si>
  <si>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</si>
  <si>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</si>
  <si>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</si>
  <si>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</si>
  <si>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</si>
  <si>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</si>
  <si>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</si>
  <si>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</si>
  <si>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</si>
  <si>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</si>
  <si>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</si>
  <si>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</si>
  <si>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</si>
  <si>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</si>
  <si>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</si>
  <si>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</si>
  <si>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</si>
  <si>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</si>
  <si>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</si>
  <si>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</si>
  <si>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</si>
  <si>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</si>
  <si>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</si>
  <si>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</si>
  <si>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</si>
  <si>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</si>
  <si>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</si>
  <si>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</si>
  <si>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</si>
  <si>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</si>
  <si>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</si>
  <si>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</si>
  <si>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</si>
  <si>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</si>
  <si>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</si>
  <si>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</si>
  <si>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</si>
  <si>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</si>
  <si>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</si>
  <si>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</si>
  <si>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</si>
  <si>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</si>
  <si>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</si>
  <si>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</si>
  <si>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</si>
  <si>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</si>
  <si>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</si>
  <si>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</si>
  <si>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</si>
  <si>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</si>
  <si>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</si>
  <si>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</si>
  <si>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</si>
  <si>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</si>
  <si>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</si>
  <si>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</si>
  <si>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</si>
  <si>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</si>
  <si>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</si>
  <si>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</si>
  <si>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</si>
  <si>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</si>
  <si>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</si>
  <si>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</si>
  <si>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</si>
  <si>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</si>
  <si>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</si>
  <si>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</si>
  <si>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</si>
  <si>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</si>
  <si>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</si>
  <si>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</si>
  <si>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</si>
  <si>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</si>
  <si>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</si>
  <si>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</si>
  <si>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</si>
  <si>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</si>
  <si>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</si>
  <si>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</si>
  <si>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</si>
  <si>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</si>
  <si>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</si>
  <si>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</si>
  <si>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</si>
  <si>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</si>
  <si>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</si>
  <si>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</si>
  <si>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</si>
  <si>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</si>
  <si>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</si>
  <si>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</si>
  <si>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</si>
  <si>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</si>
  <si>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</si>
  <si>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</si>
  <si>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</si>
  <si>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</si>
  <si>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</si>
  <si>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</si>
  <si>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</si>
  <si>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</si>
  <si>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</si>
  <si>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</si>
  <si>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</si>
  <si>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</si>
  <si>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</si>
  <si>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</si>
  <si>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</si>
  <si>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</si>
  <si>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</si>
  <si>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</si>
  <si>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</si>
  <si>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</si>
  <si>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</si>
  <si>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</si>
  <si>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</si>
  <si>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</si>
  <si>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</si>
  <si>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</si>
  <si>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</si>
  <si>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</si>
  <si>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</si>
  <si>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</si>
  <si>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</si>
  <si>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</si>
  <si>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</si>
  <si>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</si>
  <si>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</si>
  <si>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</si>
  <si>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</si>
  <si>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</si>
  <si>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</si>
  <si>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</si>
  <si>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</si>
  <si>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</si>
  <si>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</si>
  <si>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</si>
  <si>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</si>
  <si>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</si>
  <si>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</si>
  <si>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</si>
  <si>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</si>
  <si>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</si>
  <si>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</si>
  <si>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</si>
  <si>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</si>
  <si>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</si>
  <si>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</si>
  <si>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</si>
  <si>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</si>
  <si>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</si>
  <si>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</si>
  <si>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</si>
  <si>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</si>
  <si>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</si>
  <si>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</si>
  <si>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</si>
  <si>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</si>
  <si>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</si>
  <si>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</si>
  <si>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</si>
  <si>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</si>
  <si>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</si>
  <si>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</si>
  <si>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</si>
  <si>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</si>
  <si>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</si>
  <si>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</si>
  <si>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</si>
  <si>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</si>
  <si>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</si>
  <si>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</si>
  <si>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</si>
  <si>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</si>
  <si>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</si>
  <si>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</si>
  <si>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</si>
  <si>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</si>
  <si>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</si>
  <si>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</si>
  <si>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</si>
  <si>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</si>
  <si>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</si>
  <si>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</si>
  <si>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</si>
  <si>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</si>
  <si>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</si>
  <si>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</si>
  <si>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</si>
  <si>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</si>
  <si>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</si>
  <si>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</si>
  <si>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</si>
  <si>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</si>
  <si>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</si>
  <si>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</si>
  <si>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</si>
  <si>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</si>
  <si>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</si>
  <si>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</si>
  <si>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</si>
  <si>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</si>
  <si>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</si>
  <si>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</si>
  <si>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</si>
  <si>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</si>
  <si>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</si>
  <si>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</si>
  <si>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</si>
  <si>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</si>
  <si>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</si>
  <si>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</si>
  <si>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</si>
  <si>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</si>
  <si>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</si>
  <si>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</si>
  <si>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</si>
  <si>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</si>
  <si>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</si>
  <si>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</si>
  <si>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</si>
  <si>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</si>
  <si>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</si>
  <si>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</si>
  <si>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</si>
  <si>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</si>
  <si>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</si>
  <si>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</si>
  <si>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</si>
  <si>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</si>
  <si>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</si>
  <si>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</si>
  <si>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</si>
  <si>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</si>
  <si>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</si>
  <si>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</si>
  <si>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</si>
  <si>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</si>
  <si>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</si>
  <si>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</si>
  <si>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</si>
  <si>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</si>
  <si>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</si>
  <si>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</si>
  <si>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</si>
  <si>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</si>
  <si>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</si>
  <si>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</si>
  <si>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</si>
  <si>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</si>
  <si>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</si>
  <si>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</si>
  <si>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</si>
  <si>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</si>
  <si>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</si>
  <si>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</si>
  <si>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</si>
  <si>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</si>
  <si>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</si>
  <si>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</si>
  <si>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</si>
  <si>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</si>
  <si>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</si>
  <si>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</si>
  <si>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</si>
  <si>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</si>
  <si>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</si>
  <si>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</si>
  <si>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</si>
  <si>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</si>
  <si>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</si>
  <si>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</si>
  <si>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</si>
  <si>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</si>
  <si>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</si>
  <si>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</si>
  <si>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</si>
  <si>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</si>
  <si>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</si>
  <si>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</si>
  <si>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</si>
  <si>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</si>
  <si>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</si>
  <si>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</si>
  <si>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</si>
  <si>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</si>
  <si>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</si>
  <si>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</si>
  <si>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</si>
  <si>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</si>
  <si>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</si>
  <si>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</si>
  <si>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</si>
  <si>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</si>
  <si>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</si>
  <si>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</si>
  <si>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</si>
  <si>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</si>
  <si>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</si>
  <si>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</si>
  <si>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</si>
  <si>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</si>
  <si>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</si>
  <si>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</si>
  <si>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</si>
  <si>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</si>
  <si>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</si>
  <si>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</si>
  <si>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</si>
  <si>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</si>
  <si>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</si>
  <si>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</si>
  <si>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</si>
  <si>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</si>
  <si>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</si>
  <si>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</si>
  <si>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</si>
  <si>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</si>
  <si>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</si>
  <si>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</si>
  <si>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</si>
  <si>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</si>
  <si>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</si>
  <si>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</si>
  <si>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</si>
  <si>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</si>
  <si>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</si>
  <si>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</si>
  <si>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</si>
  <si>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</si>
  <si>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</si>
  <si>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</si>
  <si>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</si>
  <si>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</si>
  <si>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</si>
  <si>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</si>
  <si>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</si>
  <si>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</si>
  <si>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</si>
  <si>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</si>
  <si>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</si>
  <si>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</si>
  <si>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</si>
  <si>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</si>
  <si>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</si>
  <si>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</si>
  <si>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</si>
  <si>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</si>
  <si>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</si>
  <si>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</si>
  <si>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</si>
  <si>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</si>
  <si>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</si>
  <si>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</si>
  <si>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</si>
  <si>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</si>
  <si>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</si>
  <si>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</si>
  <si>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</si>
  <si>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</si>
  <si>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</si>
  <si>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</si>
  <si>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</si>
  <si>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</si>
  <si>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</si>
  <si>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</si>
  <si>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</si>
  <si>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</si>
  <si>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</si>
  <si>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</si>
  <si>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</si>
  <si>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</si>
  <si>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</si>
  <si>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</si>
  <si>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</si>
  <si>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</si>
  <si>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</si>
  <si>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</si>
  <si>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</si>
  <si>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</si>
  <si>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</si>
  <si>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</si>
  <si>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</si>
  <si>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</si>
  <si>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</si>
  <si>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</si>
  <si>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</si>
  <si>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</si>
  <si>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</si>
  <si>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</si>
  <si>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</si>
  <si>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</si>
  <si>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</si>
  <si>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</si>
  <si>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</si>
  <si>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</si>
  <si>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</si>
  <si>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</si>
  <si>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</si>
  <si>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</si>
  <si>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</si>
  <si>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</si>
  <si>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</si>
  <si>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</si>
  <si>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</si>
  <si>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</si>
  <si>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</si>
  <si>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</si>
  <si>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</si>
  <si>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</si>
  <si>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</si>
  <si>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</si>
  <si>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</si>
  <si>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</si>
  <si>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</si>
  <si>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</si>
  <si>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</si>
  <si>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</si>
  <si>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</si>
  <si>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</si>
  <si>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</si>
  <si>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</si>
  <si>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</si>
  <si>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</si>
  <si>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</si>
  <si>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</si>
  <si>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</si>
  <si>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</si>
  <si>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</si>
  <si>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</si>
  <si>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</si>
  <si>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</si>
  <si>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</si>
  <si>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</si>
  <si>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</si>
  <si>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</si>
  <si>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</si>
  <si>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</si>
  <si>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</si>
  <si>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</si>
  <si>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</si>
  <si>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</si>
  <si>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</si>
  <si>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</si>
  <si>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</si>
  <si>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</si>
  <si>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</si>
  <si>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</si>
  <si>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</si>
  <si>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</si>
  <si>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</si>
  <si>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</si>
  <si>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</si>
  <si>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</si>
  <si>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</si>
  <si>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</si>
  <si>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</si>
  <si>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</si>
  <si>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</si>
  <si>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</si>
  <si>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</si>
  <si>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</si>
  <si>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</si>
  <si>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</si>
  <si>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</si>
  <si>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</si>
  <si>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</si>
  <si>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</si>
  <si>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</si>
  <si>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</si>
  <si>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</si>
  <si>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</si>
  <si>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</si>
  <si>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</si>
  <si>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</si>
  <si>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</si>
  <si>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</si>
  <si>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</si>
  <si>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</si>
  <si>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</si>
  <si>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</si>
  <si>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</si>
  <si>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</si>
  <si>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</si>
  <si>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</si>
  <si>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</si>
  <si>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</si>
  <si>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</si>
  <si>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</si>
  <si>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</si>
  <si>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</si>
  <si>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</si>
  <si>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</si>
  <si>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</si>
  <si>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</si>
  <si>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</si>
  <si>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</si>
  <si>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</si>
  <si>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</si>
  <si>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</si>
  <si>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</si>
  <si>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</si>
  <si>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</si>
  <si>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</si>
  <si>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</si>
  <si>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</si>
  <si>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</si>
  <si>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</si>
  <si>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</si>
  <si>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</si>
  <si>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</si>
  <si>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</si>
  <si>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</si>
  <si>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</si>
  <si>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</si>
  <si>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</si>
  <si>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</si>
  <si>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</si>
  <si>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</si>
  <si>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</si>
  <si>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</si>
  <si>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</si>
  <si>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</si>
  <si>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</si>
  <si>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</si>
  <si>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</si>
  <si>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</si>
  <si>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</si>
  <si>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</si>
  <si>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</si>
  <si>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</si>
  <si>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</si>
  <si>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</si>
  <si>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</si>
  <si>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</si>
  <si>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</si>
  <si>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</si>
  <si>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</si>
  <si>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</si>
  <si>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</si>
  <si>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</si>
  <si>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</si>
  <si>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</si>
  <si>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</si>
  <si>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</si>
  <si>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</si>
  <si>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</si>
  <si>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</si>
  <si>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</si>
  <si>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</si>
  <si>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</si>
  <si>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</si>
  <si>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</si>
  <si>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</si>
  <si>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</si>
  <si>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</si>
  <si>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</si>
  <si>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</si>
  <si>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</si>
  <si>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</si>
  <si>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</si>
  <si>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</si>
  <si>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</si>
  <si>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</si>
  <si>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</si>
  <si>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</si>
  <si>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</si>
  <si>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</si>
  <si>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</si>
  <si>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</si>
  <si>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</si>
  <si>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</si>
  <si>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</si>
  <si>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</si>
  <si>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</si>
  <si>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</si>
  <si>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</si>
  <si>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</si>
  <si>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</si>
  <si>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</si>
  <si>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</si>
  <si>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</si>
  <si>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</si>
  <si>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</si>
  <si>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</si>
  <si>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</si>
  <si>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</si>
  <si>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</si>
  <si>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</si>
  <si>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</si>
  <si>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</si>
  <si>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</si>
  <si>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</si>
  <si>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</si>
  <si>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</si>
  <si>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</si>
  <si>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</si>
  <si>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</si>
  <si>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</si>
  <si>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</si>
  <si>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</si>
  <si>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</si>
  <si>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</si>
  <si>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</si>
  <si>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</si>
  <si>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</si>
  <si>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</si>
  <si>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</si>
  <si>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</si>
  <si>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</si>
  <si>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</si>
  <si>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</si>
  <si>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</si>
  <si>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</si>
  <si>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</si>
  <si>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</si>
  <si>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</si>
  <si>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</si>
  <si>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</si>
  <si>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</si>
  <si>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</si>
  <si>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</si>
  <si>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</si>
  <si>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</si>
  <si>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</si>
  <si>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</si>
  <si>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</si>
  <si>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</si>
  <si>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</si>
  <si>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</si>
  <si>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</si>
  <si>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</si>
  <si>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</si>
  <si>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</si>
  <si>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</si>
  <si>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</si>
  <si>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</si>
  <si>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</si>
  <si>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</si>
  <si>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</si>
  <si>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</si>
  <si>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</si>
  <si>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</si>
  <si>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</si>
  <si>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</si>
  <si>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</si>
  <si>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</si>
  <si>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</si>
  <si>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</si>
  <si>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</si>
  <si>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</si>
  <si>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</si>
  <si>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</si>
  <si>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</si>
  <si>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</si>
  <si>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</si>
  <si>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</si>
  <si>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</si>
  <si>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</si>
  <si>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</si>
  <si>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</si>
  <si>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</si>
  <si>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</si>
  <si>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</si>
  <si>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</si>
  <si>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</si>
  <si>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</si>
  <si>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</si>
  <si>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</si>
  <si>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</si>
  <si>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</si>
  <si>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</si>
  <si>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</si>
  <si>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</si>
  <si>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</si>
  <si>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</si>
  <si>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</si>
  <si>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</si>
  <si>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</si>
  <si>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</si>
  <si>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</si>
  <si>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</si>
  <si>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</si>
  <si>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</si>
  <si>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</si>
  <si>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</si>
  <si>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</si>
  <si>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</si>
  <si>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</si>
  <si>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</si>
  <si>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</si>
  <si>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</si>
  <si>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</si>
  <si>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</si>
  <si>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</si>
  <si>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</si>
  <si>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</si>
  <si>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</si>
  <si>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</si>
  <si>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</si>
  <si>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</si>
  <si>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</si>
  <si>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</si>
  <si>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</si>
  <si>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</si>
  <si>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</si>
  <si>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</si>
  <si>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</si>
  <si>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</si>
  <si>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</si>
  <si>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</si>
  <si>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</si>
  <si>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</si>
  <si>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</si>
  <si>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</si>
  <si>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</si>
  <si>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</si>
  <si>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</si>
  <si>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</si>
  <si>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</si>
  <si>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</si>
  <si>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</si>
  <si>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</si>
  <si>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</si>
  <si>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</si>
  <si>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</si>
  <si>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</si>
  <si>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</si>
  <si>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</si>
  <si>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</si>
  <si>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</si>
  <si>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</si>
  <si>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</si>
  <si>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</si>
  <si>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</si>
  <si>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</si>
  <si>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</si>
  <si>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</si>
  <si>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</si>
  <si>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</si>
  <si>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</si>
  <si>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</si>
  <si>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</si>
  <si>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</si>
  <si>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</si>
  <si>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</si>
  <si>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</si>
  <si>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</si>
  <si>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</si>
  <si>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</si>
  <si>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</si>
  <si>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</si>
  <si>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</si>
  <si>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</si>
  <si>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</si>
  <si>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</si>
  <si>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</si>
  <si>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</si>
  <si>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</si>
  <si>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</si>
  <si>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</si>
  <si>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</si>
  <si>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</si>
  <si>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</si>
  <si>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</si>
  <si>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</si>
  <si>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</si>
  <si>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</si>
  <si>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</si>
  <si>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</si>
  <si>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</si>
  <si>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</si>
  <si>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</si>
  <si>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</si>
  <si>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</si>
  <si>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</si>
  <si>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</si>
  <si>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</si>
  <si>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</si>
  <si>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</si>
  <si>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</si>
  <si>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</si>
  <si>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</si>
  <si>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</si>
  <si>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</si>
  <si>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</si>
  <si>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</si>
  <si>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</si>
  <si>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</si>
  <si>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</si>
  <si>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</si>
  <si>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</si>
  <si>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</si>
  <si>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</si>
  <si>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</si>
  <si>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</si>
  <si>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</si>
  <si>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</si>
  <si>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</si>
  <si>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</si>
  <si>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</si>
  <si>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</si>
  <si>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</si>
  <si>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</si>
  <si>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</si>
  <si>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</si>
  <si>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</si>
  <si>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</si>
  <si>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</si>
  <si>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</si>
  <si>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</si>
  <si>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</si>
  <si>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</si>
  <si>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</si>
  <si>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</si>
  <si>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</si>
  <si>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</si>
  <si>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</si>
  <si>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</si>
  <si>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</si>
  <si>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</si>
  <si>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</si>
  <si>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</si>
  <si>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</si>
  <si>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</si>
  <si>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</si>
  <si>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</si>
  <si>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</si>
  <si>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</si>
  <si>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</si>
  <si>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</si>
  <si>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</si>
  <si>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</si>
  <si>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</si>
  <si>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</si>
  <si>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</si>
  <si>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</si>
  <si>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</si>
  <si>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</si>
  <si>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</si>
  <si>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</si>
  <si>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</si>
  <si>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</si>
  <si>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</si>
  <si>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</si>
  <si>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</si>
  <si>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</si>
  <si>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</si>
  <si>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</si>
  <si>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</si>
  <si>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</si>
  <si>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</si>
  <si>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</si>
  <si>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</si>
  <si>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</si>
  <si>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</si>
  <si>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</si>
  <si>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</si>
  <si>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</si>
  <si>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</si>
  <si>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</si>
  <si>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</si>
  <si>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</si>
  <si>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</si>
  <si>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</si>
  <si>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</si>
  <si>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</si>
  <si>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</si>
  <si>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</si>
  <si>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</si>
  <si>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</si>
  <si>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</si>
  <si>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</si>
  <si>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</si>
  <si>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</si>
  <si>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</si>
  <si>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</si>
  <si>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</si>
  <si>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</si>
  <si>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</si>
  <si>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</si>
  <si>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</si>
  <si>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</si>
  <si>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</si>
  <si>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</si>
  <si>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</si>
  <si>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</si>
  <si>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</si>
  <si>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</si>
  <si>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</si>
  <si>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</si>
  <si>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</si>
  <si>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</si>
  <si>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</si>
  <si>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</si>
  <si>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</si>
  <si>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</si>
  <si>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</si>
  <si>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</si>
  <si>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</si>
  <si>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</si>
  <si>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</si>
  <si>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</si>
  <si>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</si>
  <si>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</si>
  <si>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</si>
  <si>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</si>
  <si>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</si>
  <si>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</si>
  <si>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</si>
  <si>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</si>
  <si>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</si>
  <si>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</si>
  <si>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</si>
  <si>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</si>
  <si>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</si>
  <si>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</si>
  <si>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</si>
  <si>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</si>
  <si>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</si>
  <si>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</si>
  <si>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</si>
  <si>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</si>
  <si>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</si>
  <si>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</si>
  <si>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</si>
  <si>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</si>
  <si>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</si>
  <si>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</si>
  <si>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</si>
  <si>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</si>
  <si>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</si>
  <si>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</si>
  <si>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</si>
  <si>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</si>
  <si>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</si>
  <si>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</si>
  <si>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</si>
  <si>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</si>
  <si>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</si>
  <si>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</si>
  <si>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</si>
  <si>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</si>
  <si>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</si>
  <si>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</si>
  <si>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</si>
  <si>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</si>
  <si>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</si>
  <si>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</si>
  <si>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</si>
  <si>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</si>
  <si>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</si>
  <si>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</si>
  <si>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</si>
  <si>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</si>
  <si>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</si>
  <si>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</si>
  <si>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</si>
  <si>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</si>
  <si>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</si>
  <si>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</si>
  <si>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</si>
  <si>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</si>
  <si>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</si>
  <si>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</si>
  <si>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</si>
  <si>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</si>
  <si>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</si>
  <si>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</si>
  <si>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</si>
  <si>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</si>
  <si>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</si>
  <si>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</si>
  <si>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</si>
  <si>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</si>
  <si>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</si>
  <si>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</si>
  <si>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</si>
  <si>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</si>
  <si>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</si>
  <si>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</si>
  <si>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</si>
  <si>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</si>
  <si>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</si>
  <si>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</si>
  <si>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</si>
  <si>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</si>
  <si>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</si>
  <si>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</si>
  <si>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</si>
  <si>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</si>
  <si>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</si>
  <si>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</si>
  <si>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</si>
  <si>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</si>
  <si>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</si>
  <si>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</si>
  <si>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</si>
  <si>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</si>
  <si>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</si>
  <si>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</si>
  <si>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</si>
  <si>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</si>
  <si>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</si>
  <si>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</si>
  <si>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</si>
  <si>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</si>
  <si>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</si>
  <si>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</si>
  <si>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</si>
  <si>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</si>
  <si>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</si>
  <si>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</si>
  <si>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</si>
  <si>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</si>
  <si>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</si>
  <si>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</si>
  <si>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</si>
  <si>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</si>
  <si>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</si>
  <si>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</si>
  <si>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</si>
  <si>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</si>
  <si>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</si>
  <si>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</si>
  <si>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</si>
  <si>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</si>
  <si>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</si>
  <si>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</si>
  <si>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</si>
  <si>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</si>
  <si>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</si>
  <si>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</si>
  <si>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</si>
  <si>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</si>
  <si>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</si>
  <si>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</si>
  <si>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</si>
  <si>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</si>
  <si>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</si>
  <si>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</si>
  <si>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</si>
  <si>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</si>
  <si>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</si>
  <si>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</si>
  <si>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</si>
  <si>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</si>
  <si>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</si>
  <si>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</si>
  <si>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</si>
  <si>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</si>
  <si>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</si>
  <si>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</si>
  <si>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</si>
  <si>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</si>
  <si>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</si>
  <si>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</si>
  <si>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</si>
  <si>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</si>
  <si>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</si>
  <si>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</si>
  <si>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</si>
  <si>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</si>
  <si>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</si>
  <si>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</si>
  <si>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</si>
  <si>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</si>
  <si>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</si>
  <si>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</si>
  <si>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</si>
  <si>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</si>
  <si>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</si>
  <si>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</si>
  <si>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</si>
  <si>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</si>
  <si>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</si>
  <si>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</si>
  <si>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</si>
  <si>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</si>
  <si>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</si>
  <si>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</si>
  <si>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</si>
  <si>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</si>
  <si>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</si>
  <si>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</si>
  <si>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</si>
  <si>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</si>
  <si>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</si>
  <si>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</si>
  <si>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</si>
  <si>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</si>
  <si>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</si>
  <si>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</si>
  <si>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</si>
  <si>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</si>
  <si>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</si>
  <si>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</si>
  <si>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</si>
  <si>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</si>
  <si>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</si>
  <si>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</si>
  <si>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</si>
  <si>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</si>
  <si>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</si>
  <si>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</si>
  <si>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</si>
  <si>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</si>
  <si>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</si>
  <si>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</si>
  <si>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</si>
  <si>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</si>
  <si>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</si>
  <si>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</si>
  <si>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</si>
  <si>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</si>
  <si>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</si>
  <si>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</si>
  <si>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</si>
  <si>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</si>
  <si>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</si>
  <si>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</si>
  <si>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</si>
  <si>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</si>
  <si>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</si>
  <si>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</si>
  <si>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</si>
  <si>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</si>
  <si>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</si>
  <si>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</si>
  <si>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</si>
  <si>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</si>
  <si>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</si>
  <si>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</si>
  <si>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</si>
  <si>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</si>
  <si>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</si>
  <si>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</si>
  <si>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</si>
  <si>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</si>
  <si>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</si>
  <si>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</si>
  <si>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</si>
  <si>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</si>
  <si>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</si>
  <si>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</si>
  <si>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</si>
  <si>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</si>
  <si>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</si>
  <si>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</si>
  <si>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</si>
  <si>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</si>
  <si>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</si>
  <si>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</si>
  <si>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</si>
  <si>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</si>
  <si>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</si>
  <si>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</si>
  <si>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</si>
  <si>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</si>
  <si>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</si>
  <si>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</si>
  <si>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</si>
  <si>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</si>
  <si>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</si>
  <si>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</si>
  <si>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</si>
  <si>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</si>
  <si>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</si>
  <si>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</si>
  <si>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</si>
  <si>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</si>
  <si>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</si>
  <si>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</si>
  <si>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</si>
  <si>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</si>
  <si>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</si>
  <si>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</si>
  <si>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</si>
  <si>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</si>
  <si>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</si>
  <si>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</si>
  <si>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</si>
  <si>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</si>
  <si>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</si>
  <si>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</si>
  <si>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</si>
  <si>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</si>
  <si>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</si>
  <si>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</si>
  <si>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</si>
  <si>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</si>
  <si>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</si>
  <si>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</si>
  <si>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</si>
  <si>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</si>
  <si>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</si>
  <si>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</si>
  <si>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</si>
  <si>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</si>
  <si>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</si>
  <si>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</si>
  <si>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</si>
  <si>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</si>
  <si>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</si>
  <si>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</si>
  <si>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</si>
  <si>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</si>
  <si>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</si>
  <si>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</si>
  <si>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</si>
  <si>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</si>
  <si>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</si>
  <si>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</si>
  <si>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</si>
  <si>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</si>
  <si>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</si>
  <si>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</si>
  <si>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</si>
  <si>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</si>
  <si>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</si>
  <si>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</si>
  <si>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</si>
  <si>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</si>
  <si>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</si>
  <si>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</si>
  <si>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</si>
  <si>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</si>
  <si>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</si>
  <si>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</si>
  <si>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</si>
  <si>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</si>
  <si>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</si>
  <si>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</si>
  <si>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</si>
  <si>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</si>
  <si>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</si>
  <si>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</si>
  <si>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</si>
  <si>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</si>
  <si>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</si>
  <si>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</si>
  <si>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</si>
  <si>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</si>
  <si>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</si>
  <si>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</si>
  <si>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</si>
  <si>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</si>
  <si>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</si>
  <si>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</si>
  <si>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</si>
  <si>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</si>
  <si>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</si>
  <si>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</si>
  <si>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</si>
  <si>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</si>
  <si>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</si>
  <si>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</si>
  <si>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</si>
  <si>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</si>
  <si>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</si>
  <si>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</si>
  <si>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</si>
  <si>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</si>
  <si>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</si>
  <si>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</si>
  <si>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</si>
  <si>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</si>
  <si>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</si>
  <si>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</si>
  <si>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</si>
  <si>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</si>
  <si>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</si>
  <si>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</si>
  <si>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</si>
  <si>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</si>
  <si>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</si>
  <si>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</si>
  <si>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</si>
  <si>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</si>
  <si>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</si>
  <si>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</si>
  <si>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</si>
  <si>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</si>
  <si>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</si>
  <si>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</si>
  <si>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</si>
  <si>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</si>
  <si>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</si>
  <si>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</si>
  <si>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</si>
  <si>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</si>
  <si>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</si>
  <si>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</si>
  <si>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</si>
  <si>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</si>
  <si>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</si>
  <si>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</si>
  <si>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</si>
  <si>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</si>
  <si>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</si>
  <si>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</si>
  <si>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</si>
  <si>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</si>
  <si>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</si>
  <si>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</si>
  <si>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</si>
  <si>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</si>
  <si>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</si>
  <si>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</si>
  <si>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</si>
  <si>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</si>
  <si>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</si>
  <si>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</si>
  <si>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</si>
  <si>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</si>
  <si>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</si>
  <si>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</si>
  <si>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</si>
  <si>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</si>
  <si>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</si>
  <si>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</si>
  <si>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</si>
  <si>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</si>
  <si>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</si>
  <si>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</si>
  <si>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</si>
  <si>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</si>
  <si>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</si>
  <si>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</si>
  <si>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</si>
  <si>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</si>
  <si>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</si>
  <si>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</si>
  <si>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</si>
  <si>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</si>
  <si>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</si>
  <si>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</si>
  <si>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</si>
  <si>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</si>
  <si>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</si>
  <si>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</si>
  <si>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</si>
  <si>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</si>
  <si>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</si>
  <si>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</si>
  <si>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</si>
  <si>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</si>
  <si>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</si>
  <si>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</si>
  <si>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</si>
  <si>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</si>
  <si>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</si>
  <si>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</si>
  <si>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</si>
  <si>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</si>
  <si>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</si>
  <si>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</si>
  <si>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</si>
  <si>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</si>
  <si>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</si>
  <si>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</si>
  <si>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</si>
  <si>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</si>
  <si>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</si>
  <si>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</si>
  <si>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</si>
  <si>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</si>
  <si>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</si>
  <si>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</si>
  <si>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</si>
  <si>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</si>
  <si>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</si>
  <si>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</si>
  <si>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</si>
  <si>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</si>
  <si>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</si>
  <si>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</si>
  <si>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</si>
  <si>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</si>
  <si>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</si>
  <si>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</si>
  <si>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</si>
  <si>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</si>
  <si>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</si>
  <si>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</si>
  <si>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</si>
  <si>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</si>
  <si>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</si>
  <si>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</si>
  <si>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</si>
  <si>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</si>
  <si>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</si>
  <si>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</si>
  <si>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</si>
  <si>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</si>
  <si>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</si>
  <si>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</si>
  <si>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</si>
  <si>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</si>
  <si>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</si>
  <si>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</si>
  <si>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</si>
  <si>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</si>
  <si>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</si>
  <si>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</si>
  <si>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</si>
  <si>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</si>
  <si>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</si>
  <si>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</si>
  <si>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</si>
  <si>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</si>
  <si>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</si>
  <si>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</si>
  <si>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</si>
  <si>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</si>
  <si>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</si>
  <si>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</si>
  <si>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</si>
  <si>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</si>
  <si>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</si>
  <si>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</si>
  <si>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</si>
  <si>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</si>
  <si>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</si>
  <si>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</si>
  <si>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</si>
  <si>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</si>
  <si>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</si>
  <si>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</si>
  <si>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</si>
  <si>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</si>
  <si>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</si>
  <si>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</si>
  <si>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</si>
  <si>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</si>
  <si>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</si>
  <si>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</si>
  <si>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</si>
  <si>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</si>
  <si>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</si>
  <si>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</si>
  <si>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</si>
  <si>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</si>
  <si>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</si>
  <si>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</si>
  <si>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</si>
  <si>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</si>
  <si>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</si>
  <si>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</si>
  <si>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</si>
  <si>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</si>
  <si>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</si>
  <si>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</si>
  <si>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</si>
  <si>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</si>
  <si>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</si>
  <si>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</si>
  <si>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</si>
  <si>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</si>
  <si>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</si>
  <si>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</si>
  <si>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</si>
  <si>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</si>
  <si>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</si>
  <si>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</si>
  <si>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</si>
  <si>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</si>
  <si>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</si>
  <si>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</si>
  <si>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</si>
  <si>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</si>
  <si>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</si>
  <si>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</si>
  <si>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</si>
  <si>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</si>
  <si>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</si>
  <si>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</si>
  <si>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</si>
  <si>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</si>
  <si>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</si>
  <si>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</si>
  <si>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</si>
  <si>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</si>
  <si>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</si>
  <si>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</si>
  <si>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</si>
  <si>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</si>
  <si>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</si>
  <si>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</si>
  <si>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</si>
  <si>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</si>
  <si>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</si>
  <si>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</si>
  <si>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</si>
  <si>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</si>
  <si>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</si>
  <si>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</si>
  <si>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</si>
  <si>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</si>
  <si>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</si>
  <si>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</si>
  <si>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</si>
  <si>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</si>
  <si>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</si>
  <si>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</si>
  <si>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</si>
  <si>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</si>
  <si>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</si>
  <si>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</si>
  <si>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</si>
  <si>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</si>
  <si>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</si>
  <si>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</si>
  <si>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</si>
  <si>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</si>
  <si>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</si>
  <si>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</si>
  <si>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</si>
  <si>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</si>
  <si>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</si>
  <si>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</si>
  <si>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</si>
  <si>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</si>
  <si>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</si>
  <si>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</si>
  <si>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</si>
  <si>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</si>
  <si>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</si>
  <si>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</si>
  <si>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</si>
  <si>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</si>
  <si>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</si>
  <si>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</si>
  <si>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</si>
  <si>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</si>
  <si>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</si>
  <si>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</si>
  <si>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</si>
  <si>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</si>
  <si>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</si>
  <si>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</si>
  <si>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</si>
  <si>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</si>
  <si>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</si>
  <si>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</si>
  <si>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</si>
  <si>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</si>
  <si>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</si>
  <si>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</si>
  <si>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</si>
  <si>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</si>
  <si>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</si>
  <si>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</si>
  <si>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</si>
  <si>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</si>
  <si>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</si>
  <si>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</si>
  <si>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</si>
  <si>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</si>
  <si>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</si>
  <si>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</si>
  <si>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</si>
  <si>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</si>
  <si>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</si>
  <si>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</si>
  <si>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</si>
  <si>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</si>
  <si>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</si>
  <si>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</si>
  <si>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</si>
  <si>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</si>
  <si>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</si>
  <si>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</si>
  <si>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</si>
  <si>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</si>
  <si>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</si>
  <si>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</si>
  <si>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</si>
  <si>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</si>
  <si>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</si>
  <si>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</si>
  <si>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</si>
  <si>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</si>
  <si>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</si>
  <si>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</si>
  <si>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</si>
  <si>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</si>
  <si>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</si>
  <si>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</si>
  <si>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</si>
  <si>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</si>
  <si>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</si>
  <si>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</si>
  <si>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</si>
  <si>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</si>
  <si>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</si>
  <si>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</si>
  <si>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</si>
  <si>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</si>
  <si>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</si>
  <si>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</si>
  <si>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</si>
  <si>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</si>
  <si>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</si>
  <si>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</si>
  <si>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</si>
  <si>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</si>
  <si>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</si>
  <si>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</si>
  <si>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</si>
  <si>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</si>
  <si>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</si>
  <si>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</si>
  <si>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</si>
  <si>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</si>
  <si>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</si>
  <si>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</si>
  <si>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</si>
  <si>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</si>
  <si>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</si>
  <si>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</si>
  <si>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</si>
  <si>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</si>
  <si>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</si>
  <si>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</si>
  <si>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</si>
  <si>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</si>
  <si>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</si>
  <si>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</si>
  <si>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</si>
  <si>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</si>
  <si>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</si>
  <si>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</si>
  <si>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</si>
  <si>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</si>
  <si>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</si>
  <si>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</si>
  <si>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</si>
  <si>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</si>
  <si>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</si>
  <si>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</si>
  <si>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</si>
  <si>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</si>
  <si>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</si>
  <si>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</si>
  <si>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</si>
  <si>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</si>
  <si>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</si>
  <si>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</si>
  <si>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</si>
  <si>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</si>
  <si>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</si>
  <si>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</si>
  <si>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</si>
  <si>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</si>
  <si>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</si>
  <si>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</si>
  <si>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</si>
  <si>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</si>
  <si>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</si>
  <si>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</si>
  <si>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</si>
  <si>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</si>
  <si>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</si>
  <si>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</si>
  <si>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</si>
  <si>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</si>
  <si>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</si>
  <si>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</si>
  <si>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</si>
  <si>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</si>
  <si>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</si>
  <si>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</si>
  <si>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</si>
  <si>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</si>
  <si>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</si>
  <si>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</si>
  <si>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</si>
  <si>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</si>
  <si>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</si>
  <si>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</si>
  <si>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</si>
  <si>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</si>
  <si>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</si>
  <si>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</si>
  <si>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</si>
  <si>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</si>
  <si>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</si>
  <si>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</si>
  <si>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</si>
  <si>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</si>
  <si>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</si>
  <si>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</si>
  <si>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</si>
  <si>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</si>
  <si>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</si>
  <si>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</si>
  <si>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</si>
  <si>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</si>
  <si>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</si>
  <si>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</si>
  <si>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</si>
  <si>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</si>
  <si>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</si>
  <si>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</si>
  <si>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</si>
  <si>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</si>
  <si>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</si>
  <si>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</si>
  <si>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</si>
  <si>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</si>
  <si>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</si>
  <si>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</si>
  <si>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</si>
  <si>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</si>
  <si>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</si>
  <si>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</si>
  <si>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</si>
  <si>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</si>
  <si>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</si>
  <si>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</si>
  <si>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</si>
  <si>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</si>
  <si>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</si>
  <si>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</si>
  <si>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</si>
  <si>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</si>
  <si>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</si>
  <si>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</si>
  <si>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</si>
  <si>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</si>
  <si>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</si>
  <si>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</si>
  <si>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</si>
  <si>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</si>
  <si>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</si>
  <si>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</si>
  <si>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</si>
  <si>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</si>
  <si>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</si>
  <si>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</si>
  <si>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</si>
  <si>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</si>
  <si>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</si>
  <si>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</si>
  <si>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</si>
  <si>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</si>
  <si>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</si>
  <si>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</si>
  <si>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</si>
  <si>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</si>
  <si>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</si>
  <si>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</si>
  <si>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</si>
  <si>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</si>
  <si>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</si>
  <si>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</si>
  <si>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</si>
  <si>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</si>
  <si>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</si>
  <si>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</si>
  <si>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</si>
  <si>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</si>
  <si>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</si>
  <si>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</si>
  <si>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</si>
  <si>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</si>
  <si>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</si>
  <si>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</si>
  <si>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</si>
  <si>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</si>
  <si>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</si>
  <si>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</si>
  <si>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</si>
  <si>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</si>
  <si>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</si>
  <si>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</si>
  <si>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</si>
  <si>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</si>
  <si>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</si>
  <si>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</si>
  <si>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</si>
  <si>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</si>
  <si>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</si>
  <si>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</si>
  <si>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</si>
  <si>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</si>
  <si>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</si>
  <si>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</si>
  <si>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</si>
  <si>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</si>
  <si>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</si>
  <si>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</si>
  <si>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</si>
  <si>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</si>
  <si>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</si>
  <si>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</si>
  <si>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</si>
  <si>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</si>
  <si>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</si>
  <si>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</si>
  <si>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</si>
  <si>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</si>
  <si>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</si>
  <si>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</si>
  <si>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</si>
  <si>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</si>
  <si>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</si>
  <si>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</si>
  <si>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</si>
  <si>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</si>
  <si>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</si>
  <si>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</si>
  <si>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</si>
  <si>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</si>
  <si>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</si>
  <si>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</si>
  <si>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</si>
  <si>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</si>
  <si>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</si>
  <si>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</si>
  <si>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</si>
  <si>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</si>
  <si>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</si>
  <si>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</si>
  <si>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</si>
  <si>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</si>
  <si>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</si>
  <si>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</si>
  <si>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</si>
  <si>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</si>
  <si>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</si>
  <si>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</si>
  <si>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</si>
  <si>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</si>
  <si>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</si>
  <si>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</si>
  <si>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</si>
  <si>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</si>
  <si>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</si>
  <si>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</si>
  <si>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</si>
  <si>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</si>
  <si>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</si>
  <si>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</si>
  <si>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</si>
  <si>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</si>
  <si>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</si>
  <si>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</si>
  <si>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</si>
  <si>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</si>
  <si>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</si>
  <si>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</si>
  <si>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</si>
  <si>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</si>
  <si>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</si>
  <si>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</si>
  <si>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</si>
  <si>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</si>
  <si>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</si>
  <si>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</si>
  <si>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</si>
  <si>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</si>
  <si>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</si>
  <si>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</si>
  <si>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</si>
  <si>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</si>
  <si>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</si>
  <si>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</si>
  <si>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</si>
  <si>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</si>
  <si>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</si>
  <si>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</si>
  <si>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</si>
  <si>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</si>
  <si>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</si>
  <si>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</si>
  <si>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</si>
  <si>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</si>
  <si>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</si>
  <si>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</si>
  <si>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</si>
  <si>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</si>
  <si>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</si>
  <si>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</si>
  <si>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</si>
  <si>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</si>
  <si>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</si>
  <si>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</si>
  <si>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</si>
  <si>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</si>
  <si>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</si>
  <si>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</si>
  <si>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</si>
  <si>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</si>
  <si>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</si>
  <si>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</si>
  <si>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</si>
  <si>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</si>
  <si>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</si>
  <si>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</si>
  <si>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</si>
  <si>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</si>
  <si>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</si>
  <si>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</si>
  <si>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</si>
  <si>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</si>
  <si>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</si>
  <si>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</si>
  <si>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</si>
  <si>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</si>
  <si>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</si>
  <si>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</si>
  <si>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</si>
  <si>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</si>
  <si>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</si>
  <si>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</si>
  <si>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</si>
  <si>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</si>
  <si>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</si>
  <si>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</si>
  <si>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</si>
  <si>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</si>
  <si>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</si>
  <si>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</si>
  <si>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</si>
  <si>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</si>
  <si>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</si>
  <si>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</si>
  <si>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</si>
  <si>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</si>
  <si>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</si>
  <si>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</si>
  <si>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</si>
  <si>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</si>
  <si>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</si>
  <si>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</si>
  <si>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</si>
  <si>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</si>
  <si>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</si>
  <si>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</si>
  <si>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</si>
  <si>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</si>
  <si>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</si>
  <si>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</si>
  <si>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</si>
  <si>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</si>
  <si>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</si>
  <si>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</si>
  <si>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</si>
  <si>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</si>
  <si>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</si>
  <si>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</si>
  <si>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</si>
  <si>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</si>
  <si>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</si>
  <si>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</si>
  <si>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</si>
  <si>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</si>
  <si>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</si>
  <si>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</si>
  <si>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</si>
  <si>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</si>
  <si>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</si>
  <si>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</si>
  <si>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</si>
  <si>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</si>
  <si>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</si>
  <si>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</si>
  <si>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</si>
  <si>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</si>
  <si>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</si>
  <si>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</si>
  <si>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</si>
  <si>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</si>
  <si>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</si>
  <si>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</si>
  <si>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</si>
  <si>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</si>
  <si>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</si>
  <si>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</si>
  <si>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</si>
  <si>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</si>
  <si>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</si>
  <si>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</si>
  <si>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</si>
  <si>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</si>
  <si>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</si>
  <si>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</si>
  <si>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</si>
  <si>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</si>
  <si>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</si>
  <si>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</si>
  <si>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</si>
  <si>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</si>
  <si>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</si>
  <si>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</si>
  <si>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</si>
  <si>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</si>
  <si>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</si>
  <si>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</si>
  <si>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</si>
  <si>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</si>
  <si>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</si>
  <si>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</si>
  <si>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</si>
  <si>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</si>
  <si>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</si>
  <si>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</si>
  <si>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</si>
  <si>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</si>
  <si>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</si>
  <si>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</si>
  <si>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</si>
  <si>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</si>
  <si>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</si>
  <si>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</si>
  <si>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</si>
  <si>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</si>
  <si>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</si>
  <si>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</si>
  <si>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</si>
  <si>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</si>
  <si>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</si>
  <si>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</si>
  <si>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</si>
  <si>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</si>
  <si>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</si>
  <si>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</si>
  <si>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</si>
  <si>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</si>
  <si>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</si>
  <si>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</si>
  <si>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</si>
  <si>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</si>
  <si>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</si>
  <si>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</si>
  <si>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</si>
  <si>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</si>
  <si>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</si>
  <si>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</si>
  <si>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</si>
  <si>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</si>
  <si>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</si>
  <si>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</si>
  <si>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</si>
  <si>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</si>
  <si>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</si>
  <si>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</si>
  <si>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</si>
  <si>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</si>
  <si>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</si>
  <si>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</si>
  <si>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</si>
  <si>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</si>
  <si>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</si>
  <si>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</si>
  <si>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</si>
  <si>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</si>
  <si>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</si>
  <si>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</si>
  <si>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</si>
  <si>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</si>
  <si>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</si>
  <si>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</si>
  <si>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</si>
  <si>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</si>
  <si>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</si>
  <si>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</si>
  <si>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</si>
  <si>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</si>
  <si>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</si>
  <si>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</si>
  <si>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</si>
  <si>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</si>
  <si>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</si>
  <si>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</si>
  <si>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</si>
  <si>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</si>
  <si>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</si>
  <si>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</si>
  <si>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</si>
  <si>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</si>
  <si>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</si>
  <si>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</si>
  <si>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</si>
  <si>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</si>
  <si>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</si>
  <si>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</si>
  <si>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</si>
  <si>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</si>
  <si>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</si>
  <si>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</si>
  <si>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</si>
  <si>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</si>
  <si>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</si>
  <si>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</si>
  <si>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</si>
  <si>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</si>
  <si>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</si>
  <si>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</si>
  <si>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</si>
  <si>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</si>
  <si>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</si>
  <si>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</si>
  <si>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</si>
  <si>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</si>
  <si>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</si>
  <si>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</si>
  <si>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</si>
  <si>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</si>
  <si>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</si>
  <si>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</si>
  <si>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</si>
  <si>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</si>
  <si>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</si>
  <si>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</si>
  <si>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</si>
  <si>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</si>
  <si>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</si>
  <si>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</si>
  <si>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</si>
  <si>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</si>
  <si>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</si>
  <si>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</si>
  <si>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</si>
  <si>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</si>
  <si>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</si>
  <si>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</si>
  <si>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</si>
  <si>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</si>
  <si>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</si>
  <si>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</si>
  <si>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</si>
  <si>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</si>
  <si>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</si>
  <si>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</si>
  <si>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</si>
  <si>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</si>
  <si>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</si>
  <si>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</si>
  <si>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</si>
  <si>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</si>
  <si>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</si>
  <si>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</si>
  <si>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</si>
  <si>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</si>
  <si>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</si>
  <si>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</si>
  <si>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</si>
  <si>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</si>
  <si>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</si>
  <si>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</si>
  <si>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</si>
  <si>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</si>
  <si>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</si>
  <si>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</si>
  <si>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</si>
  <si>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</si>
  <si>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</si>
  <si>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</si>
  <si>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</si>
  <si>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</si>
  <si>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</si>
  <si>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</si>
  <si>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</si>
  <si>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</si>
  <si>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</si>
  <si>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</si>
  <si>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</si>
  <si>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</si>
  <si>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</si>
  <si>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</si>
  <si>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</si>
  <si>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</si>
  <si>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</si>
  <si>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</si>
  <si>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</si>
  <si>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</si>
  <si>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</si>
  <si>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</si>
  <si>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</si>
  <si>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</si>
  <si>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</si>
  <si>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</si>
  <si>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</si>
  <si>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</si>
  <si>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</si>
  <si>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</si>
  <si>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</si>
  <si>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</si>
  <si>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</si>
  <si>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</si>
  <si>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</si>
  <si>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</si>
  <si>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</si>
  <si>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</si>
  <si>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</si>
  <si>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</si>
  <si>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</si>
  <si>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</si>
  <si>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</si>
  <si>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</si>
  <si>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</si>
  <si>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</si>
  <si>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</si>
  <si>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</si>
  <si>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</si>
  <si>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</si>
  <si>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</si>
  <si>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</si>
  <si>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</si>
  <si>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</si>
  <si>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</si>
  <si>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</si>
  <si>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</si>
  <si>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</si>
  <si>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</si>
  <si>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</si>
  <si>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</si>
  <si>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</si>
  <si>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</si>
  <si>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</si>
  <si>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</si>
  <si>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</si>
  <si>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</si>
  <si>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</si>
  <si>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</si>
  <si>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</si>
  <si>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</si>
  <si>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</si>
  <si>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</si>
  <si>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</si>
  <si>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</si>
  <si>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</si>
  <si>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</si>
  <si>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</si>
  <si>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</si>
  <si>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</si>
  <si>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</si>
  <si>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</si>
  <si>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</si>
  <si>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</si>
  <si>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</si>
  <si>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</si>
  <si>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</si>
  <si>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</si>
  <si>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</si>
  <si>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</si>
  <si>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</si>
  <si>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</si>
  <si>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</si>
  <si>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</si>
  <si>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</si>
  <si>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</si>
  <si>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</si>
  <si>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</si>
  <si>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</si>
  <si>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</si>
  <si>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</si>
  <si>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</si>
  <si>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</si>
  <si>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</si>
  <si>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</si>
  <si>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</si>
  <si>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</si>
  <si>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</si>
  <si>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</si>
  <si>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</si>
  <si>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</si>
  <si>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</si>
  <si>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</si>
  <si>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</si>
  <si>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</si>
  <si>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</si>
  <si>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</si>
  <si>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</si>
  <si>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</si>
  <si>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</si>
  <si>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</si>
  <si>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</si>
  <si>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</si>
  <si>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</si>
  <si>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</si>
  <si>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</si>
  <si>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</si>
  <si>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</si>
  <si>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</si>
  <si>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</si>
  <si>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</si>
  <si>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</si>
  <si>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</si>
  <si>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</si>
  <si>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</si>
  <si>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</si>
  <si>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</si>
  <si>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</si>
  <si>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</si>
  <si>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</si>
  <si>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</si>
  <si>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</si>
  <si>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</si>
  <si>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</si>
  <si>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</si>
  <si>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</si>
  <si>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</si>
  <si>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</si>
  <si>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</si>
  <si>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</si>
  <si>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</si>
  <si>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</si>
  <si>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</si>
  <si>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</si>
  <si>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</si>
  <si>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</si>
  <si>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</si>
  <si>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</si>
  <si>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</si>
  <si>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</si>
  <si>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</si>
  <si>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</si>
  <si>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</si>
  <si>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</si>
  <si>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</si>
  <si>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</si>
  <si>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</si>
  <si>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</si>
  <si>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</si>
  <si>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</si>
  <si>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</si>
  <si>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</si>
  <si>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</si>
  <si>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</si>
  <si>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</si>
  <si>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</si>
  <si>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</si>
  <si>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</si>
  <si>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</si>
  <si>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</si>
  <si>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</si>
  <si>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</si>
  <si>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</si>
  <si>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</si>
  <si>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</si>
  <si>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</si>
  <si>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</si>
  <si>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</si>
  <si>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</si>
  <si>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</si>
  <si>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</si>
  <si>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</si>
  <si>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</si>
  <si>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</si>
  <si>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</si>
  <si>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</si>
  <si>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</si>
  <si>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</si>
  <si>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</si>
  <si>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</si>
  <si>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</si>
  <si>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</si>
  <si>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</si>
  <si>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</si>
  <si>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</si>
  <si>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</si>
  <si>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</si>
  <si>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</si>
  <si>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</si>
  <si>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</si>
  <si>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</si>
  <si>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</si>
  <si>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</si>
  <si>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</si>
  <si>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</si>
  <si>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</si>
  <si>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</si>
  <si>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</si>
  <si>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</si>
  <si>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</si>
  <si>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</si>
  <si>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</si>
  <si>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</si>
  <si>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</si>
  <si>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</si>
  <si>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</si>
  <si>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</si>
  <si>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</si>
  <si>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</si>
  <si>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</si>
  <si>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</si>
  <si>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</si>
  <si>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</si>
  <si>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</si>
  <si>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</si>
  <si>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</si>
  <si>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</si>
  <si>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</si>
  <si>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</si>
  <si>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</si>
  <si>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</si>
  <si>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</si>
  <si>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</si>
  <si>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</si>
  <si>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</si>
  <si>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</si>
  <si>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</si>
  <si>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</si>
  <si>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</si>
  <si>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</si>
  <si>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</si>
  <si>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</si>
  <si>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</si>
  <si>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</si>
  <si>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</si>
  <si>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</si>
  <si>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</si>
  <si>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</si>
  <si>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</si>
  <si>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</si>
  <si>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</si>
  <si>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</si>
  <si>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</si>
  <si>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</si>
  <si>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</si>
  <si>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</si>
  <si>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</si>
  <si>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</si>
  <si>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</si>
  <si>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</si>
  <si>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</si>
  <si>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</si>
  <si>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</si>
  <si>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</si>
  <si>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</si>
  <si>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</si>
  <si>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</si>
  <si>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</si>
  <si>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</si>
  <si>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</si>
  <si>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</si>
  <si>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</si>
  <si>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</si>
  <si>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</si>
  <si>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</si>
  <si>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</si>
  <si>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</si>
  <si>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</si>
  <si>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</si>
  <si>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</si>
  <si>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</si>
  <si>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</si>
  <si>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</si>
  <si>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</si>
  <si>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</si>
  <si>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</si>
  <si>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</si>
  <si>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</si>
  <si>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</si>
  <si>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</si>
  <si>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</si>
  <si>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</si>
  <si>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</si>
  <si>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</si>
  <si>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</si>
  <si>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</si>
  <si>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</si>
  <si>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</si>
  <si>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</si>
  <si>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</si>
  <si>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</si>
  <si>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</si>
  <si>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</si>
  <si>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</si>
  <si>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</si>
  <si>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</si>
  <si>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</si>
  <si>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</si>
  <si>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</si>
  <si>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</si>
  <si>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</si>
  <si>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</si>
  <si>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</si>
  <si>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</si>
  <si>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</si>
  <si>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</si>
  <si>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</si>
  <si>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</si>
  <si>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</si>
  <si>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</si>
  <si>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</si>
  <si>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</si>
  <si>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</si>
  <si>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</si>
  <si>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</si>
  <si>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</si>
  <si>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</si>
  <si>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</si>
  <si>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</si>
  <si>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</si>
  <si>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</si>
  <si>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</si>
  <si>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</si>
  <si>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</si>
  <si>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</si>
  <si>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</si>
  <si>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</si>
  <si>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</si>
  <si>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</si>
  <si>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</si>
  <si>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</si>
  <si>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</si>
  <si>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</si>
  <si>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</si>
  <si>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</si>
  <si>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</si>
  <si>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</si>
  <si>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</si>
  <si>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</si>
  <si>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</si>
  <si>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</si>
  <si>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</si>
  <si>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</si>
  <si>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</si>
  <si>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</si>
  <si>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</si>
  <si>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</si>
  <si>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</si>
  <si>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</si>
  <si>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</si>
  <si>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</si>
  <si>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</si>
  <si>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</si>
  <si>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</si>
  <si>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</si>
  <si>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</si>
  <si>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</si>
  <si>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</si>
  <si>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</si>
  <si>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</si>
  <si>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</si>
  <si>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</si>
  <si>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</si>
  <si>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</si>
  <si>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</si>
  <si>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</si>
  <si>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</si>
  <si>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</si>
  <si>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</si>
  <si>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</si>
  <si>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</si>
  <si>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</si>
  <si>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</si>
  <si>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</si>
  <si>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</si>
  <si>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</si>
  <si>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</si>
  <si>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</si>
  <si>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</si>
  <si>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</si>
  <si>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</si>
  <si>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</si>
  <si>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</si>
  <si>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</si>
  <si>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</si>
  <si>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</si>
  <si>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</si>
  <si>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</si>
  <si>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</si>
  <si>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</si>
  <si>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</si>
  <si>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</si>
  <si>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</si>
  <si>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</si>
  <si>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</si>
  <si>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</si>
  <si>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</si>
  <si>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</si>
  <si>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</si>
  <si>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</si>
  <si>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</si>
  <si>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</si>
  <si>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</si>
  <si>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</si>
  <si>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</si>
  <si>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</si>
  <si>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</si>
  <si>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</si>
  <si>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</si>
  <si>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</si>
  <si>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</si>
  <si>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</si>
  <si>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</si>
  <si>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</si>
  <si>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</si>
  <si>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</si>
  <si>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</si>
  <si>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</si>
  <si>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</si>
  <si>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</si>
  <si>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</si>
  <si>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</si>
  <si>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</si>
  <si>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</si>
  <si>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</si>
  <si>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</si>
  <si>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</si>
  <si>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</si>
  <si>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</si>
  <si>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</si>
  <si>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</si>
  <si>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</si>
  <si>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</si>
  <si>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</si>
  <si>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</si>
  <si>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</si>
  <si>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</si>
  <si>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</si>
  <si>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</si>
  <si>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</si>
  <si>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</si>
  <si>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</si>
  <si>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</si>
  <si>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</si>
  <si>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</si>
  <si>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</si>
  <si>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</si>
  <si>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</si>
  <si>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</si>
  <si>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</si>
  <si>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</si>
  <si>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</si>
  <si>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</si>
  <si>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</si>
  <si>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</si>
  <si>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</si>
  <si>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</si>
  <si>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</si>
  <si>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</si>
  <si>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</si>
  <si>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</si>
  <si>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</si>
  <si>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</si>
  <si>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</si>
  <si>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</si>
  <si>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</si>
  <si>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</si>
  <si>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</si>
  <si>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</si>
  <si>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</si>
  <si>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</si>
  <si>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</si>
  <si>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</si>
  <si>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</si>
  <si>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</si>
  <si>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</si>
  <si>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</si>
  <si>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</si>
  <si>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</si>
  <si>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</si>
  <si>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</si>
  <si>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</si>
  <si>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</si>
  <si>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</si>
  <si>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</si>
  <si>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</si>
  <si>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</si>
  <si>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</si>
  <si>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</si>
  <si>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</si>
  <si>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</si>
  <si>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</si>
  <si>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</si>
  <si>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</si>
  <si>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</si>
  <si>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</si>
  <si>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</si>
  <si>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</si>
  <si>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</si>
  <si>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</si>
  <si>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</si>
  <si>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</si>
  <si>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</si>
  <si>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</si>
  <si>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</si>
  <si>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</si>
  <si>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</si>
  <si>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</si>
  <si>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</si>
  <si>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</si>
  <si>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</si>
  <si>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</si>
  <si>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</si>
  <si>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</si>
  <si>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</si>
  <si>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</si>
  <si>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</si>
  <si>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</si>
  <si>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</si>
  <si>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</si>
  <si>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</si>
  <si>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</si>
  <si>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</si>
  <si>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</si>
  <si>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</si>
  <si>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</si>
  <si>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</si>
  <si>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</si>
  <si>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</si>
  <si>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</si>
  <si>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</si>
  <si>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</si>
  <si>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</si>
  <si>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</si>
  <si>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</si>
  <si>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</si>
  <si>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</si>
  <si>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</si>
  <si>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</si>
  <si>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</si>
  <si>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</si>
  <si>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</si>
  <si>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</si>
  <si>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</si>
  <si>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</si>
  <si>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</si>
  <si>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</si>
  <si>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</si>
  <si>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</si>
  <si>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</si>
  <si>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</si>
  <si>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</si>
  <si>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</si>
  <si>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</si>
  <si>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</si>
  <si>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</si>
  <si>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</si>
  <si>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</si>
  <si>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</si>
  <si>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</si>
  <si>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</si>
  <si>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</si>
  <si>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</si>
  <si>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</si>
  <si>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</si>
  <si>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</si>
  <si>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</si>
  <si>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</si>
  <si>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</si>
  <si>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</si>
  <si>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</si>
  <si>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</si>
  <si>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</si>
  <si>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</si>
  <si>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</si>
  <si>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</si>
  <si>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</si>
  <si>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</si>
  <si>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</si>
  <si>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</si>
  <si>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</si>
  <si>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</si>
  <si>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</si>
  <si>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</si>
  <si>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</si>
  <si>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</si>
  <si>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</si>
  <si>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</si>
  <si>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</si>
  <si>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</si>
  <si>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</si>
  <si>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</si>
  <si>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</si>
  <si>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</si>
  <si>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</si>
  <si>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</si>
  <si>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</si>
  <si>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</si>
  <si>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</si>
  <si>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</si>
  <si>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</si>
  <si>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</si>
  <si>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</si>
  <si>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</si>
  <si>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</si>
  <si>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</si>
  <si>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</si>
  <si>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</si>
  <si>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</si>
  <si>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</si>
  <si>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</si>
  <si>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</si>
  <si>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</si>
  <si>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</si>
  <si>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</si>
  <si>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</si>
  <si>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</si>
  <si>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</si>
  <si>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</si>
  <si>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</si>
  <si>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</si>
  <si>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</si>
  <si>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</si>
  <si>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</si>
  <si>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</si>
  <si>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</si>
  <si>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</si>
  <si>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</si>
  <si>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</si>
  <si>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</si>
  <si>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</si>
  <si>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</si>
  <si>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</si>
  <si>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</si>
  <si>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</si>
  <si>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</si>
  <si>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</si>
  <si>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</si>
  <si>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</si>
  <si>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</si>
  <si>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</si>
  <si>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</si>
  <si>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</si>
  <si>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</si>
  <si>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</si>
  <si>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</si>
  <si>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</si>
  <si>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</si>
  <si>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</si>
  <si>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</si>
  <si>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</si>
  <si>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</si>
  <si>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</si>
  <si>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</si>
  <si>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</si>
  <si>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</si>
  <si>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</si>
  <si>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</si>
  <si>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</si>
  <si>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</si>
  <si>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</si>
  <si>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</si>
  <si>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</si>
  <si>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</si>
  <si>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</si>
  <si>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</si>
  <si>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</si>
  <si>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</si>
  <si>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</si>
  <si>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</si>
  <si>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</si>
  <si>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</si>
  <si>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</si>
  <si>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</si>
  <si>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</si>
  <si>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</si>
  <si>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</si>
  <si>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</si>
  <si>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</si>
  <si>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</si>
  <si>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</si>
  <si>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</si>
  <si>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</si>
  <si>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</si>
  <si>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</si>
  <si>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</si>
  <si>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</si>
  <si>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</si>
  <si>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</si>
  <si>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</si>
  <si>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</si>
  <si>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</si>
  <si>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</si>
  <si>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</si>
  <si>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</si>
  <si>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</si>
  <si>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</si>
  <si>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</si>
  <si>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</si>
  <si>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</si>
  <si>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</si>
  <si>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</si>
  <si>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</si>
  <si>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</si>
  <si>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</si>
  <si>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</si>
  <si>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</si>
  <si>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</si>
  <si>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</si>
  <si>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</si>
  <si>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</si>
  <si>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</si>
  <si>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</si>
  <si>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</si>
  <si>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</si>
  <si>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</si>
  <si>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</si>
  <si>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</si>
  <si>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</si>
  <si>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</si>
  <si>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</si>
  <si>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</si>
  <si>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</si>
  <si>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</si>
  <si>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</si>
  <si>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</si>
  <si>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</si>
  <si>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</si>
  <si>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</si>
  <si>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</si>
  <si>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</si>
  <si>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</si>
  <si>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</si>
  <si>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</si>
  <si>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</si>
  <si>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</si>
  <si>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</si>
  <si>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</si>
  <si>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</si>
  <si>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</si>
  <si>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</si>
  <si>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</si>
  <si>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</si>
  <si>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</si>
  <si>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</si>
  <si>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</si>
  <si>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</si>
  <si>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</si>
  <si>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</si>
  <si>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</si>
  <si>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</si>
  <si>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</si>
  <si>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</si>
  <si>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</si>
  <si>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</si>
  <si>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</si>
  <si>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</si>
  <si>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</si>
  <si>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</si>
  <si>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</si>
  <si>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</si>
  <si>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</si>
  <si>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</si>
  <si>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</si>
  <si>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</si>
  <si>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</si>
  <si>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</si>
  <si>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</si>
  <si>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</si>
  <si>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</si>
  <si>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</si>
  <si>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</si>
  <si>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</si>
  <si>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</si>
  <si>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</si>
  <si>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</si>
  <si>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</si>
  <si>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</si>
  <si>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</si>
  <si>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</si>
  <si>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</si>
  <si>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</si>
  <si>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</si>
  <si>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</si>
  <si>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</si>
  <si>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</si>
  <si>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</si>
  <si>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</si>
  <si>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</si>
  <si>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</si>
  <si>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</si>
  <si>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</si>
  <si>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</si>
  <si>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</si>
  <si>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</si>
  <si>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</si>
  <si>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</si>
  <si>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</si>
  <si>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</si>
  <si>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</si>
  <si>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</si>
  <si>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</si>
  <si>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</si>
  <si>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</si>
  <si>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</si>
  <si>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</si>
  <si>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</si>
  <si>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</si>
  <si>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</si>
  <si>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</si>
  <si>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</si>
  <si>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</si>
  <si>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</si>
  <si>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</si>
  <si>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</si>
  <si>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</si>
  <si>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</si>
  <si>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</si>
  <si>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</si>
  <si>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</si>
  <si>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</si>
  <si>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</si>
  <si>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</si>
  <si>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</si>
  <si>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</si>
  <si>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</si>
  <si>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</si>
  <si>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</si>
  <si>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</si>
  <si>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</si>
  <si>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</si>
  <si>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</si>
  <si>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</si>
  <si>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</si>
  <si>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</si>
  <si>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</si>
  <si>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</si>
  <si>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</si>
  <si>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</si>
  <si>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</si>
  <si>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</si>
  <si>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</si>
  <si>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</si>
  <si>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</si>
  <si>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</si>
  <si>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</si>
  <si>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</si>
  <si>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</si>
  <si>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</si>
  <si>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</si>
  <si>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</si>
  <si>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</si>
  <si>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</si>
  <si>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</si>
  <si>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</si>
  <si>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</si>
  <si>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</si>
  <si>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</si>
  <si>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</si>
  <si>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</si>
  <si>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</si>
  <si>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</si>
  <si>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</si>
  <si>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</si>
  <si>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</si>
  <si>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</si>
  <si>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</si>
  <si>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</si>
  <si>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</si>
  <si>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</si>
  <si>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</si>
  <si>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</si>
  <si>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</si>
  <si>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</si>
  <si>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</si>
  <si>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</si>
  <si>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</si>
  <si>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</si>
  <si>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</si>
  <si>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</si>
  <si>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</si>
  <si>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</si>
  <si>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</si>
  <si>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</si>
  <si>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</si>
  <si>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</si>
  <si>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</si>
  <si>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</si>
  <si>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</si>
  <si>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</si>
  <si>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</si>
  <si>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</si>
  <si>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</si>
  <si>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</si>
  <si>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</si>
  <si>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</si>
  <si>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</si>
  <si>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</si>
  <si>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</si>
  <si>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</si>
  <si>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</si>
  <si>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</si>
  <si>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</si>
  <si>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</si>
  <si>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</si>
  <si>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</si>
  <si>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</si>
  <si>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</si>
  <si>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</si>
  <si>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</si>
  <si>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</si>
  <si>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</si>
  <si>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</si>
  <si>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</si>
  <si>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</si>
  <si>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</si>
  <si>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</si>
  <si>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</si>
  <si>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</si>
  <si>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</si>
  <si>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</si>
  <si>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</si>
  <si>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</si>
  <si>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</si>
  <si>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</si>
  <si>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</si>
  <si>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</si>
  <si>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</si>
  <si>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</si>
  <si>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</si>
  <si>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</si>
  <si>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</si>
  <si>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</si>
  <si>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</si>
  <si>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</si>
  <si>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</si>
  <si>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</si>
  <si>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</si>
  <si>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</si>
  <si>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</si>
  <si>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</si>
  <si>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</si>
  <si>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</si>
  <si>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</si>
  <si>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</si>
  <si>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</si>
  <si>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</si>
  <si>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</si>
  <si>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</si>
  <si>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</si>
  <si>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</si>
  <si>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</si>
  <si>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</si>
  <si>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</si>
  <si>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</si>
  <si>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</si>
  <si>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</si>
  <si>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</si>
  <si>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</si>
  <si>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</si>
  <si>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</si>
  <si>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</si>
  <si>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</si>
  <si>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</si>
  <si>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</si>
  <si>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</si>
  <si>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</si>
  <si>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</si>
  <si>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</si>
  <si>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</si>
  <si>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</si>
  <si>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</si>
  <si>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</si>
  <si>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</si>
  <si>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</si>
  <si>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</si>
  <si>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</si>
  <si>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</si>
  <si>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</si>
  <si>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</si>
  <si>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</si>
  <si>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</si>
  <si>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</si>
  <si>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</si>
  <si>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</si>
  <si>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</si>
  <si>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</si>
  <si>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</si>
  <si>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</si>
  <si>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</si>
  <si>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</si>
  <si>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</si>
  <si>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</si>
  <si>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</si>
  <si>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</si>
  <si>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</si>
  <si>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</si>
  <si>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</si>
  <si>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</si>
  <si>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</si>
  <si>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</si>
  <si>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</si>
  <si>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</si>
  <si>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</si>
  <si>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</si>
  <si>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</si>
  <si>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</si>
  <si>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</si>
  <si>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</si>
  <si>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</si>
  <si>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</si>
  <si>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</si>
  <si>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</si>
  <si>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</si>
  <si>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</si>
  <si>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</si>
  <si>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</si>
  <si>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</si>
  <si>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</si>
  <si>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</si>
  <si>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</si>
  <si>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</si>
  <si>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</si>
  <si>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</si>
  <si>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</si>
  <si>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</si>
  <si>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</si>
  <si>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</si>
  <si>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</si>
  <si>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</si>
  <si>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</si>
  <si>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</si>
  <si>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</si>
  <si>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</si>
  <si>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</si>
  <si>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</si>
  <si>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</si>
  <si>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</si>
  <si>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</si>
  <si>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</si>
  <si>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</si>
  <si>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</si>
  <si>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</si>
  <si>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</si>
  <si>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</si>
  <si>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</si>
  <si>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</si>
  <si>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</si>
  <si>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</si>
  <si>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</si>
  <si>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</si>
  <si>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</si>
  <si>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</si>
  <si>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</si>
  <si>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</si>
  <si>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</si>
  <si>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</si>
  <si>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</si>
  <si>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</si>
  <si>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</si>
  <si>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</si>
  <si>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</si>
  <si>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</si>
  <si>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</si>
  <si>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</si>
  <si>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</si>
  <si>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</si>
  <si>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</si>
  <si>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</si>
  <si>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</si>
  <si>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</si>
  <si>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</si>
  <si>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</si>
  <si>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</si>
  <si>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</si>
  <si>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</si>
  <si>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</si>
  <si>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</si>
  <si>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</si>
  <si>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</si>
  <si>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</si>
  <si>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</si>
  <si>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</si>
  <si>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</si>
  <si>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</si>
  <si>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</si>
  <si>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</si>
  <si>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</si>
  <si>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</si>
  <si>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</si>
  <si>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</si>
  <si>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</si>
  <si>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</si>
  <si>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</si>
  <si>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</si>
  <si>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</si>
  <si>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</si>
  <si>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</si>
  <si>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</si>
  <si>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</si>
  <si>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</si>
  <si>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</si>
  <si>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</si>
  <si>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</si>
  <si>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</si>
  <si>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</si>
  <si>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</si>
  <si>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</si>
  <si>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</si>
  <si>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</si>
  <si>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</si>
  <si>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</si>
  <si>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</si>
  <si>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</si>
  <si>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</si>
  <si>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</si>
  <si>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</si>
  <si>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</si>
  <si>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</si>
  <si>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</si>
  <si>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</si>
  <si>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</si>
  <si>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</si>
  <si>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</si>
  <si>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</si>
  <si>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</si>
  <si>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</si>
  <si>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</si>
  <si>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</si>
  <si>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</si>
  <si>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</si>
  <si>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</si>
  <si>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</si>
  <si>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</si>
  <si>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</si>
  <si>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</si>
  <si>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</si>
  <si>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</si>
  <si>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</si>
  <si>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</si>
  <si>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</si>
  <si>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</si>
  <si>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</si>
  <si>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</si>
  <si>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</si>
  <si>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</si>
  <si>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</si>
  <si>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</si>
  <si>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</si>
  <si>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</si>
  <si>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</si>
  <si>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</si>
  <si>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</si>
  <si>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</si>
  <si>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</si>
  <si>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</si>
  <si>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</si>
  <si>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</si>
  <si>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</si>
  <si>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</si>
  <si>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</si>
  <si>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</si>
  <si>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</si>
  <si>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</si>
  <si>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</si>
  <si>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</si>
  <si>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</si>
  <si>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</si>
  <si>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</si>
  <si>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</si>
  <si>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</si>
  <si>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</si>
  <si>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</si>
  <si>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</si>
  <si>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</si>
  <si>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</si>
  <si>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</si>
  <si>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</si>
  <si>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</si>
  <si>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</si>
  <si>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</si>
  <si>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</si>
  <si>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</si>
  <si>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</si>
  <si>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</si>
  <si>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</si>
  <si>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</si>
  <si>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</si>
  <si>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</si>
  <si>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</si>
  <si>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</si>
  <si>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</si>
  <si>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</si>
  <si>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</si>
  <si>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</si>
  <si>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</si>
  <si>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</si>
  <si>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</si>
  <si>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</si>
  <si>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</si>
  <si>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</si>
  <si>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</si>
  <si>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</si>
  <si>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</si>
  <si>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</si>
  <si>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</si>
  <si>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</si>
  <si>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</si>
  <si>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</si>
  <si>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</si>
  <si>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</si>
  <si>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</si>
  <si>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</si>
  <si>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</si>
  <si>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</si>
  <si>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</si>
  <si>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</si>
  <si>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</si>
  <si>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</si>
  <si>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</si>
  <si>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</si>
  <si>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</si>
  <si>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</si>
  <si>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</si>
  <si>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</si>
  <si>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</si>
  <si>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</si>
  <si>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</si>
  <si>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</si>
  <si>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</si>
  <si>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</si>
  <si>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</si>
  <si>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</si>
  <si>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</si>
  <si>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</si>
  <si>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</si>
  <si>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</si>
  <si>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</si>
  <si>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</si>
  <si>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</si>
  <si>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</si>
  <si>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</si>
  <si>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</si>
  <si>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</si>
  <si>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</si>
  <si>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</si>
  <si>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</si>
  <si>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</si>
  <si>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</si>
  <si>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</si>
  <si>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</si>
  <si>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</si>
  <si>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</si>
  <si>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</si>
  <si>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</si>
  <si>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</si>
  <si>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</si>
  <si>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</si>
  <si>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</si>
  <si>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</si>
  <si>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</si>
  <si>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</si>
  <si>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</si>
  <si>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</si>
  <si>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</si>
  <si>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</si>
  <si>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</si>
  <si>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</si>
  <si>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</si>
  <si>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</si>
  <si>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</si>
  <si>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</si>
  <si>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</si>
  <si>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</si>
  <si>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</si>
  <si>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</si>
  <si>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</si>
  <si>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</si>
  <si>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</si>
  <si>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</si>
  <si>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</si>
  <si>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</si>
  <si>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</si>
  <si>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</si>
  <si>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</si>
  <si>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</si>
  <si>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</si>
  <si>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</si>
  <si>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</si>
  <si>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</si>
  <si>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</si>
  <si>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</si>
  <si>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</si>
  <si>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</si>
  <si>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</si>
  <si>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</si>
  <si>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</si>
  <si>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</si>
  <si>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</si>
  <si>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</si>
  <si>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</si>
  <si>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</si>
  <si>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</si>
  <si>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</si>
  <si>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</si>
  <si>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</si>
  <si>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</si>
  <si>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</si>
  <si>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</si>
  <si>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</si>
  <si>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</si>
  <si>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</si>
  <si>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</si>
  <si>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</si>
  <si>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</si>
  <si>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</si>
  <si>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</si>
  <si>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</si>
  <si>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</si>
  <si>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</si>
  <si>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</si>
  <si>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</si>
  <si>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</si>
  <si>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</si>
  <si>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</si>
  <si>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</si>
  <si>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</si>
  <si>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</si>
  <si>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</si>
  <si>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</si>
  <si>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</si>
  <si>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</si>
  <si>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</si>
  <si>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</si>
  <si>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</si>
  <si>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</si>
  <si>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</si>
  <si>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</si>
  <si>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</si>
  <si>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</si>
  <si>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</si>
  <si>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</si>
  <si>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</si>
  <si>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</si>
  <si>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</si>
  <si>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</si>
  <si>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</si>
  <si>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</si>
  <si>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</si>
  <si>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</si>
  <si>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</si>
  <si>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</si>
  <si>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</si>
  <si>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</si>
  <si>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</si>
  <si>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</si>
  <si>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</si>
  <si>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</si>
  <si>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</si>
  <si>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</si>
  <si>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</si>
  <si>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</si>
  <si>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</si>
  <si>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</si>
  <si>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</si>
  <si>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</si>
  <si>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</si>
  <si>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</si>
  <si>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</si>
  <si>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</si>
  <si>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</si>
  <si>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</si>
  <si>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</si>
  <si>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</si>
  <si>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</si>
  <si>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</si>
  <si>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</si>
  <si>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</si>
  <si>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</si>
  <si>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</si>
  <si>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</si>
  <si>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</si>
  <si>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</si>
  <si>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</si>
  <si>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</si>
  <si>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</si>
  <si>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</si>
  <si>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</si>
  <si>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</si>
  <si>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</si>
  <si>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</si>
  <si>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</si>
  <si>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</si>
  <si>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</si>
  <si>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</si>
  <si>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</si>
  <si>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</si>
  <si>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</si>
  <si>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</si>
  <si>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</si>
  <si>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</si>
  <si>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</si>
  <si>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</si>
  <si>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</si>
  <si>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</si>
  <si>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</si>
  <si>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</si>
  <si>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</si>
  <si>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</si>
  <si>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</si>
  <si>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</si>
  <si>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</si>
  <si>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</si>
  <si>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</si>
  <si>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</si>
  <si>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</si>
  <si>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</si>
  <si>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</si>
  <si>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</si>
  <si>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</si>
  <si>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</si>
  <si>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</si>
  <si>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</si>
  <si>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</si>
  <si>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</si>
  <si>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</si>
  <si>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</si>
  <si>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</si>
  <si>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</si>
  <si>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</si>
  <si>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</si>
  <si>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</si>
  <si>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</si>
  <si>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</si>
  <si>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</si>
  <si>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</si>
  <si>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</si>
  <si>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</si>
  <si>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</si>
  <si>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</si>
  <si>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</si>
  <si>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</si>
  <si>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</si>
  <si>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</si>
  <si>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</si>
  <si>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</si>
  <si>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</si>
  <si>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</si>
  <si>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</si>
  <si>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</si>
  <si>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</si>
  <si>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</si>
  <si>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</si>
  <si>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</si>
  <si>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</si>
  <si>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</si>
  <si>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</si>
  <si>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</si>
  <si>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</si>
  <si>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</si>
  <si>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</si>
  <si>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</si>
  <si>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</si>
  <si>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</si>
  <si>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</si>
  <si>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</si>
  <si>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</si>
  <si>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</si>
  <si>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</si>
  <si>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</si>
  <si>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</si>
  <si>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</si>
  <si>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</si>
  <si>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</si>
  <si>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</si>
  <si>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</si>
  <si>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</si>
  <si>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</si>
  <si>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</si>
  <si>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</si>
  <si>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</si>
  <si>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</si>
  <si>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</si>
  <si>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</si>
  <si>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</si>
  <si>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</si>
  <si>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</si>
  <si>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</si>
  <si>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</si>
  <si>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</si>
  <si>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</si>
  <si>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</si>
  <si>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</si>
  <si>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</si>
  <si>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</si>
  <si>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</si>
  <si>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</si>
  <si>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</si>
  <si>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</si>
  <si>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</si>
  <si>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</si>
  <si>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</si>
  <si>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</si>
  <si>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</si>
  <si>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</si>
  <si>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</si>
  <si>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</si>
  <si>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</si>
  <si>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</si>
  <si>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</si>
  <si>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</si>
  <si>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</si>
  <si>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</si>
  <si>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</si>
  <si>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</si>
  <si>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</si>
  <si>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</si>
  <si>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</si>
  <si>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</si>
  <si>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</si>
  <si>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</si>
  <si>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</si>
  <si>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</si>
  <si>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</si>
  <si>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</si>
  <si>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</si>
  <si>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</si>
  <si>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</si>
  <si>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</si>
  <si>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</si>
  <si>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</si>
  <si>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</si>
  <si>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</si>
  <si>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</si>
  <si>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</si>
  <si>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</si>
  <si>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</si>
  <si>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</si>
  <si>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</si>
  <si>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</si>
  <si>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</si>
  <si>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</si>
  <si>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</si>
  <si>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</si>
  <si>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</si>
  <si>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</si>
  <si>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</si>
  <si>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</si>
  <si>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</si>
  <si>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</si>
  <si>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</si>
  <si>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</si>
  <si>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</si>
  <si>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</si>
  <si>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</si>
  <si>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</si>
  <si>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</si>
  <si>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</si>
  <si>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</si>
  <si>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</si>
  <si>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</si>
  <si>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</si>
  <si>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</si>
  <si>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</si>
  <si>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</si>
  <si>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</si>
  <si>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</si>
  <si>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</si>
  <si>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</si>
  <si>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</si>
  <si>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</si>
  <si>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</si>
  <si>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</si>
  <si>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</si>
  <si>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</si>
  <si>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</si>
  <si>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</si>
  <si>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</si>
  <si>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</si>
  <si>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</si>
  <si>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</si>
  <si>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</si>
  <si>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</si>
  <si>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</si>
  <si>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</si>
  <si>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</si>
  <si>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</si>
  <si>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</si>
  <si>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</si>
  <si>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</si>
  <si>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</si>
  <si>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</si>
  <si>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</si>
  <si>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</si>
  <si>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</si>
  <si>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</si>
  <si>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</si>
  <si>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</si>
  <si>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</si>
  <si>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</si>
  <si>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</si>
  <si>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</si>
  <si>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</si>
  <si>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</si>
  <si>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</si>
  <si>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</si>
  <si>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</si>
  <si>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</si>
  <si>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</si>
  <si>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</si>
  <si>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</si>
  <si>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</si>
  <si>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</si>
  <si>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</si>
  <si>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</si>
  <si>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</si>
  <si>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</si>
  <si>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</si>
  <si>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</si>
  <si>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</si>
  <si>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</si>
  <si>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</si>
  <si>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</si>
  <si>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</si>
  <si>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</si>
  <si>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</si>
  <si>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</si>
  <si>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</si>
  <si>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</si>
  <si>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</si>
  <si>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</si>
  <si>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</si>
  <si>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</si>
  <si>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</si>
  <si>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</si>
  <si>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</si>
  <si>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</si>
  <si>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</si>
  <si>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</si>
  <si>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</si>
  <si>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</si>
  <si>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</si>
  <si>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</si>
  <si>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</si>
  <si>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</si>
  <si>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</si>
  <si>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</si>
  <si>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</si>
  <si>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</si>
  <si>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</si>
  <si>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</si>
  <si>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</si>
  <si>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</si>
  <si>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</si>
  <si>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</si>
  <si>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</si>
  <si>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</si>
  <si>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</si>
  <si>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</si>
  <si>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</si>
  <si>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</si>
  <si>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</si>
  <si>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</si>
  <si>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</si>
  <si>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</si>
  <si>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</si>
  <si>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</si>
  <si>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</si>
  <si>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</si>
  <si>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</si>
  <si>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</si>
  <si>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</si>
  <si>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</si>
  <si>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</si>
  <si>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</si>
  <si>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</si>
  <si>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</si>
  <si>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</si>
  <si>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</si>
  <si>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</si>
  <si>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</si>
  <si>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</si>
  <si>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</si>
  <si>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</si>
  <si>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</si>
  <si>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</si>
  <si>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</si>
  <si>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</si>
  <si>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</si>
  <si>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</si>
  <si>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</si>
  <si>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</si>
  <si>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</si>
  <si>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</si>
  <si>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</si>
  <si>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</si>
  <si>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</si>
  <si>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</si>
  <si>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</si>
  <si>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</si>
  <si>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</si>
  <si>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</si>
  <si>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</si>
  <si>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</si>
  <si>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</si>
  <si>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</si>
  <si>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</si>
  <si>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</si>
  <si>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</si>
  <si>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</si>
  <si>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</si>
  <si>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</si>
  <si>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</si>
  <si>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</si>
  <si>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</si>
  <si>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</si>
  <si>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</si>
  <si>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</si>
  <si>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</si>
  <si>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</si>
  <si>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</si>
  <si>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</si>
  <si>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</si>
  <si>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</si>
  <si>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</si>
  <si>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</si>
  <si>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</si>
  <si>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</si>
  <si>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</si>
  <si>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</si>
  <si>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</si>
  <si>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</si>
  <si>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</si>
  <si>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</si>
  <si>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</si>
  <si>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</si>
  <si>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</si>
  <si>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</si>
  <si>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</si>
  <si>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</si>
  <si>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</si>
  <si>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</si>
  <si>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</si>
  <si>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</si>
  <si>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</si>
  <si>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</si>
  <si>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</si>
  <si>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</si>
  <si>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</si>
  <si>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</si>
  <si>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</si>
  <si>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</si>
  <si>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</si>
  <si>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</si>
  <si>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</si>
  <si>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</si>
  <si>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</si>
  <si>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</si>
  <si>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</si>
  <si>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</si>
  <si>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</si>
  <si>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</si>
  <si>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</si>
  <si>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</si>
  <si>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</si>
  <si>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</si>
  <si>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</si>
  <si>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</si>
  <si>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</si>
  <si>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</si>
  <si>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</si>
  <si>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</si>
  <si>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</si>
  <si>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</si>
  <si>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</si>
  <si>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</si>
  <si>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</si>
  <si>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</si>
  <si>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</si>
  <si>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</si>
  <si>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</si>
  <si>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</si>
  <si>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</si>
  <si>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</si>
  <si>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</si>
  <si>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</si>
  <si>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</si>
  <si>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</si>
  <si>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</si>
  <si>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</si>
  <si>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</si>
  <si>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</si>
  <si>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</si>
  <si>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</si>
  <si>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</si>
  <si>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</si>
  <si>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</si>
  <si>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</si>
  <si>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</si>
  <si>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</si>
  <si>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</si>
  <si>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</si>
  <si>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</si>
  <si>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</si>
  <si>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</si>
  <si>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</si>
  <si>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</si>
  <si>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</si>
  <si>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</si>
  <si>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</si>
  <si>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</si>
  <si>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</si>
  <si>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</si>
  <si>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</si>
  <si>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</si>
  <si>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</si>
  <si>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</si>
  <si>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</si>
  <si>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</si>
  <si>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</si>
  <si>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</si>
  <si>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</si>
  <si>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</si>
  <si>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</si>
  <si>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</si>
  <si>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</si>
  <si>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</si>
  <si>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</si>
  <si>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</si>
  <si>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</si>
  <si>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</si>
  <si>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</si>
  <si>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</si>
  <si>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</si>
  <si>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</si>
  <si>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</si>
  <si>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</si>
  <si>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</si>
  <si>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</si>
  <si>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</si>
  <si>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</si>
  <si>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</si>
  <si>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</si>
  <si>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</si>
  <si>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</si>
  <si>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</si>
  <si>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</si>
  <si>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</si>
  <si>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</si>
  <si>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</si>
  <si>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</si>
  <si>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</si>
  <si>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</si>
  <si>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</si>
  <si>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</si>
  <si>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</si>
  <si>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</si>
  <si>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</si>
  <si>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</si>
  <si>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</si>
  <si>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</si>
  <si>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</si>
  <si>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</si>
  <si>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</si>
  <si>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</si>
  <si>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</si>
  <si>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</si>
  <si>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</si>
  <si>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</si>
  <si>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</si>
  <si>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</si>
  <si>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</si>
  <si>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</si>
  <si>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</si>
  <si>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</si>
  <si>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</si>
  <si>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</si>
  <si>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</si>
  <si>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</si>
  <si>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</si>
  <si>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</si>
  <si>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</si>
  <si>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</si>
  <si>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</si>
  <si>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</si>
  <si>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</si>
  <si>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</si>
  <si>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</si>
  <si>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</si>
  <si>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</si>
  <si>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</si>
  <si>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</si>
  <si>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</si>
  <si>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</si>
  <si>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</si>
  <si>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</si>
  <si>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</si>
  <si>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</si>
  <si>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</si>
  <si>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</si>
  <si>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</si>
  <si>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</si>
  <si>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</si>
  <si>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</si>
  <si>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</si>
  <si>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</si>
  <si>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</si>
  <si>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</si>
  <si>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</si>
  <si>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</si>
  <si>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</si>
  <si>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</si>
  <si>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</si>
  <si>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</si>
  <si>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</si>
  <si>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</si>
  <si>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</si>
  <si>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</si>
  <si>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</si>
  <si>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</si>
  <si>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</si>
  <si>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</si>
  <si>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</si>
  <si>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</si>
  <si>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</si>
  <si>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</si>
  <si>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</si>
  <si>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</si>
  <si>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</si>
  <si>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</si>
  <si>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</si>
  <si>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</si>
  <si>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</si>
  <si>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</si>
  <si>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</si>
  <si>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</si>
  <si>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</si>
  <si>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</si>
  <si>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</si>
  <si>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</si>
  <si>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</si>
  <si>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</si>
  <si>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</si>
  <si>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</si>
  <si>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</si>
  <si>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</si>
  <si>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</si>
  <si>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</si>
  <si>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</si>
  <si>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</si>
  <si>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</si>
  <si>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</si>
  <si>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</si>
  <si>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</si>
  <si>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</si>
  <si>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</si>
  <si>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</si>
  <si>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</si>
  <si>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</si>
  <si>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</si>
  <si>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</si>
  <si>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</si>
  <si>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</si>
  <si>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</si>
  <si>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</si>
  <si>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</si>
  <si>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</si>
  <si>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</si>
  <si>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</si>
  <si>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</si>
  <si>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</si>
  <si>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</si>
  <si>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</si>
  <si>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</si>
  <si>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</si>
  <si>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</si>
  <si>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</si>
  <si>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</si>
  <si>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</si>
  <si>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</si>
  <si>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</si>
  <si>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</si>
  <si>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</si>
  <si>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</si>
  <si>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</si>
  <si>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</si>
  <si>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</si>
  <si>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</si>
  <si>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</si>
  <si>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</si>
  <si>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</si>
  <si>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</si>
  <si>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</si>
  <si>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</si>
  <si>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</si>
  <si>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</si>
  <si>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</si>
  <si>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</si>
  <si>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</si>
  <si>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</si>
  <si>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</si>
  <si>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</si>
  <si>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</si>
  <si>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</si>
  <si>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</si>
  <si>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</si>
  <si>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</si>
  <si>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</si>
  <si>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</si>
  <si>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</si>
  <si>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</si>
  <si>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</si>
  <si>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</si>
  <si>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</si>
  <si>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</si>
  <si>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</si>
  <si>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</si>
  <si>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</si>
  <si>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</si>
  <si>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</si>
  <si>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</si>
  <si>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</si>
  <si>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</si>
  <si>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</si>
  <si>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</si>
  <si>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</si>
  <si>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</si>
  <si>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</si>
  <si>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</si>
  <si>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</si>
  <si>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</si>
  <si>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</si>
  <si>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</si>
  <si>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</si>
  <si>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</si>
  <si>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</si>
  <si>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</si>
  <si>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</si>
  <si>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</si>
  <si>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</si>
  <si>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</si>
  <si>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</si>
  <si>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</si>
  <si>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</si>
  <si>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</si>
  <si>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</si>
  <si>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</si>
  <si>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</si>
  <si>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</si>
  <si>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</si>
  <si>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</si>
  <si>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</si>
  <si>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</si>
  <si>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</si>
  <si>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</si>
  <si>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</si>
  <si>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</si>
  <si>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</si>
  <si>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</si>
  <si>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</si>
  <si>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</si>
  <si>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</si>
  <si>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</si>
  <si>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</si>
  <si>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</si>
  <si>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</si>
  <si>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</si>
  <si>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</si>
  <si>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</si>
  <si>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</si>
  <si>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</si>
  <si>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</si>
  <si>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</si>
  <si>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</si>
  <si>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</si>
  <si>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</si>
  <si>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</si>
  <si>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</si>
  <si>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</si>
  <si>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</si>
  <si>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</si>
  <si>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</si>
  <si>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</si>
  <si>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</si>
  <si>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</si>
  <si>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</si>
  <si>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</si>
  <si>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</si>
  <si>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</si>
  <si>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</si>
  <si>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</si>
  <si>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</si>
  <si>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</si>
  <si>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</si>
  <si>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</si>
  <si>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</si>
  <si>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</si>
  <si>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</si>
  <si>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</si>
  <si>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</si>
  <si>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</si>
  <si>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</si>
  <si>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</si>
  <si>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</si>
  <si>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</si>
  <si>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</si>
  <si>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</si>
  <si>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</si>
  <si>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</si>
  <si>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</si>
  <si>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</si>
  <si>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</si>
  <si>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</si>
  <si>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</si>
  <si>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</si>
  <si>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</si>
  <si>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</si>
  <si>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</si>
  <si>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</si>
  <si>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</si>
  <si>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</si>
  <si>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</si>
  <si>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</si>
  <si>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</si>
  <si>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</si>
  <si>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</si>
  <si>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</si>
  <si>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</si>
  <si>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</si>
  <si>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</si>
  <si>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</si>
  <si>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</si>
  <si>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</si>
  <si>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</si>
  <si>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</si>
  <si>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</si>
  <si>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</si>
  <si>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</si>
  <si>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</si>
  <si>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</si>
  <si>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</si>
  <si>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</si>
  <si>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</si>
  <si>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</si>
  <si>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</si>
  <si>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</si>
  <si>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</si>
  <si>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</si>
  <si>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</si>
  <si>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</si>
  <si>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</si>
  <si>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</si>
  <si>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</si>
  <si>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</si>
  <si>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</si>
  <si>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</si>
  <si>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</si>
  <si>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</si>
  <si>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</si>
  <si>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</si>
  <si>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</si>
  <si>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</si>
  <si>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</si>
  <si>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</si>
  <si>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</si>
  <si>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</si>
  <si>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</si>
  <si>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</si>
  <si>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</si>
  <si>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</si>
  <si>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</si>
  <si>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</si>
  <si>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</si>
  <si>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</si>
  <si>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</si>
  <si>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</si>
  <si>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</si>
  <si>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</si>
  <si>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</si>
  <si>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</si>
  <si>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</si>
  <si>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</si>
  <si>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</si>
  <si>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</si>
  <si>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</si>
  <si>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</si>
  <si>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</si>
  <si>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</si>
  <si>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</si>
  <si>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</si>
  <si>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</si>
  <si>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</si>
  <si>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</si>
  <si>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</si>
  <si>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</si>
  <si>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</si>
  <si>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</si>
  <si>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</si>
  <si>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</si>
  <si>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</si>
  <si>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</si>
  <si>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</si>
  <si>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</si>
  <si>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</si>
  <si>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</si>
  <si>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</si>
  <si>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</si>
  <si>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</si>
  <si>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</si>
  <si>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</si>
  <si>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</si>
  <si>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</si>
  <si>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</si>
  <si>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</si>
  <si>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</si>
  <si>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</si>
  <si>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</si>
  <si>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</si>
  <si>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</si>
  <si>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</si>
  <si>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</si>
  <si>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</si>
  <si>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</si>
  <si>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</si>
  <si>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</si>
  <si>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</si>
  <si>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</si>
  <si>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</si>
  <si>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</si>
  <si>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</si>
  <si>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</si>
  <si>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</si>
  <si>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</si>
  <si>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</si>
  <si>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</si>
  <si>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</si>
  <si>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</si>
  <si>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</si>
  <si>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</si>
  <si>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</si>
  <si>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</si>
  <si>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</si>
  <si>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</si>
  <si>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</si>
  <si>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</si>
  <si>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</si>
  <si>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</si>
  <si>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</si>
  <si>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</si>
  <si>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</si>
  <si>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</si>
  <si>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</si>
  <si>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</si>
  <si>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</si>
  <si>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</si>
  <si>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</si>
  <si>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</si>
  <si>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</si>
  <si>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</si>
  <si>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</si>
  <si>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</si>
  <si>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</si>
  <si>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</si>
  <si>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</si>
  <si>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</si>
  <si>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</si>
  <si>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</si>
  <si>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</si>
  <si>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</si>
  <si>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</si>
  <si>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</si>
  <si>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</si>
  <si>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</si>
  <si>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</si>
  <si>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</si>
  <si>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</si>
  <si>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</si>
  <si>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</si>
  <si>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</si>
  <si>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</si>
  <si>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</si>
  <si>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</si>
  <si>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</si>
  <si>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</si>
  <si>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</si>
  <si>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</si>
  <si>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</si>
  <si>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</si>
  <si>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</si>
  <si>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</si>
  <si>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</si>
  <si>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</si>
  <si>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</si>
  <si>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</si>
  <si>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</si>
  <si>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</si>
  <si>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</si>
  <si>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</si>
  <si>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</si>
  <si>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</si>
  <si>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</si>
  <si>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</si>
  <si>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</si>
  <si>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</si>
  <si>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</si>
  <si>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</si>
  <si>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</si>
  <si>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</si>
  <si>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</si>
  <si>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</si>
  <si>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</si>
  <si>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</si>
  <si>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</si>
  <si>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</si>
  <si>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</si>
  <si>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</si>
  <si>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</si>
  <si>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</si>
  <si>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</si>
  <si>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</si>
  <si>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</si>
  <si>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</si>
  <si>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</si>
  <si>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</si>
  <si>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</si>
  <si>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</si>
  <si>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</si>
  <si>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</si>
  <si>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</si>
  <si>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</si>
  <si>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</si>
  <si>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</si>
  <si>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</si>
  <si>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</si>
  <si>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</si>
  <si>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</si>
  <si>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</si>
  <si>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</si>
  <si>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</si>
  <si>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</si>
  <si>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</si>
  <si>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</si>
  <si>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</si>
  <si>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</si>
  <si>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</si>
  <si>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</si>
  <si>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</si>
  <si>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</si>
  <si>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</si>
  <si>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</si>
  <si>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</si>
  <si>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</si>
  <si>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</si>
  <si>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</si>
  <si>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</si>
  <si>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</si>
  <si>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</si>
  <si>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</si>
  <si>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</si>
  <si>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</si>
  <si>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</si>
  <si>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</si>
  <si>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</si>
  <si>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</si>
  <si>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</si>
  <si>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</si>
  <si>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</si>
  <si>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</si>
  <si>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</si>
  <si>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</si>
  <si>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</si>
  <si>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</si>
  <si>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</si>
  <si>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</si>
  <si>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</si>
  <si>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</si>
  <si>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</si>
  <si>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</si>
  <si>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</si>
  <si>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</si>
  <si>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</si>
  <si>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</si>
  <si>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</si>
  <si>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</si>
  <si>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</si>
  <si>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</si>
  <si>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</si>
  <si>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</si>
  <si>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</si>
  <si>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</si>
  <si>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</si>
  <si>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</si>
  <si>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</si>
  <si>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</si>
  <si>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</si>
  <si>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</si>
  <si>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</si>
  <si>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</si>
  <si>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</si>
  <si>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</si>
  <si>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</si>
  <si>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</si>
  <si>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</si>
  <si>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</si>
  <si>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</si>
  <si>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</si>
  <si>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</si>
  <si>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</si>
  <si>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</si>
  <si>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</si>
  <si>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</si>
  <si>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</si>
  <si>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</si>
  <si>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</si>
  <si>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</si>
  <si>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</si>
  <si>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</si>
  <si>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</si>
  <si>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</si>
  <si>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</si>
  <si>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</si>
  <si>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</si>
  <si>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</si>
  <si>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</si>
  <si>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</si>
  <si>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</si>
  <si>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</si>
  <si>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</si>
  <si>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</si>
  <si>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</si>
  <si>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</si>
  <si>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</si>
  <si>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</si>
  <si>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</si>
  <si>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</si>
  <si>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</si>
  <si>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</si>
  <si>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</si>
  <si>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</si>
  <si>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</si>
  <si>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</si>
  <si>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</si>
  <si>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</si>
  <si>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</si>
  <si>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</si>
  <si>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</si>
  <si>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</si>
  <si>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</si>
  <si>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</si>
  <si>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</si>
  <si>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</si>
  <si>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</si>
  <si>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</si>
  <si>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</si>
  <si>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</si>
  <si>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</si>
  <si>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</si>
  <si>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</si>
  <si>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</si>
  <si>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</si>
  <si>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</si>
  <si>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</si>
  <si>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</si>
  <si>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</si>
  <si>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</si>
  <si>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</si>
  <si>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</si>
  <si>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</si>
  <si>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</si>
  <si>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</si>
  <si>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</si>
  <si>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</si>
  <si>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</si>
  <si>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</si>
  <si>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</si>
  <si>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</si>
  <si>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</si>
  <si>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</si>
  <si>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</si>
  <si>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</si>
  <si>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</si>
  <si>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</si>
  <si>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</si>
  <si>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</si>
  <si>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</si>
  <si>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</si>
  <si>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</si>
  <si>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</si>
  <si>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</si>
  <si>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</si>
  <si>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</si>
  <si>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</si>
  <si>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</si>
  <si>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</si>
  <si>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</si>
  <si>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</si>
  <si>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</si>
  <si>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</si>
  <si>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</si>
  <si>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</si>
  <si>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</si>
  <si>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</si>
  <si>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</si>
  <si>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</si>
  <si>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</si>
  <si>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</si>
  <si>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</si>
  <si>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</si>
  <si>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</si>
  <si>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</si>
  <si>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</si>
  <si>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</si>
  <si>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</si>
  <si>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</si>
  <si>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</si>
  <si>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</si>
  <si>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</si>
  <si>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</si>
  <si>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</si>
  <si>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</si>
  <si>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</si>
  <si>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</si>
  <si>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</si>
  <si>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</si>
  <si>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</si>
  <si>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</si>
  <si>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</si>
  <si>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</si>
  <si>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</si>
  <si>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</si>
  <si>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</si>
  <si>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</si>
  <si>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</si>
  <si>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</si>
  <si>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</si>
  <si>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</si>
  <si>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</si>
  <si>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</si>
  <si>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</si>
  <si>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</si>
  <si>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</si>
  <si>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</si>
  <si>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</si>
  <si>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</si>
  <si>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</si>
  <si>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</si>
  <si>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</si>
  <si>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</si>
  <si>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</si>
  <si>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</si>
  <si>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</si>
  <si>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</si>
  <si>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</si>
  <si>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</si>
  <si>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</si>
  <si>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</si>
  <si>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</si>
  <si>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</si>
  <si>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</si>
  <si>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</si>
  <si>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</si>
  <si>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</si>
  <si>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</si>
  <si>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</si>
  <si>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</si>
  <si>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</si>
  <si>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</si>
  <si>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</si>
  <si>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</si>
  <si>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</si>
  <si>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</si>
  <si>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</si>
  <si>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</si>
  <si>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</si>
  <si>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</si>
  <si>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</si>
  <si>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</si>
  <si>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</si>
  <si>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</si>
  <si>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</si>
  <si>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</si>
  <si>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</si>
  <si>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</si>
  <si>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</si>
  <si>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</si>
  <si>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</si>
  <si>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</si>
  <si>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</si>
  <si>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</si>
  <si>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</si>
  <si>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</si>
  <si>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</si>
  <si>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</si>
  <si>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</si>
  <si>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</si>
  <si>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</si>
  <si>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</si>
  <si>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</si>
  <si>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</si>
  <si>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</si>
  <si>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</si>
  <si>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</si>
  <si>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</si>
  <si>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</si>
  <si>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</si>
  <si>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</si>
  <si>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</si>
  <si>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</si>
  <si>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</si>
  <si>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</si>
  <si>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</si>
  <si>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</si>
  <si>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</si>
  <si>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</si>
  <si>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</si>
  <si>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</si>
  <si>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</si>
  <si>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</si>
  <si>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</si>
  <si>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</si>
  <si>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</si>
  <si>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</si>
  <si>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</si>
  <si>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</si>
  <si>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</si>
  <si>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</si>
  <si>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</si>
  <si>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</si>
  <si>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</si>
  <si>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</si>
  <si>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</si>
  <si>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</si>
  <si>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</si>
  <si>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</si>
  <si>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</si>
  <si>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</si>
  <si>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</si>
  <si>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</si>
  <si>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</si>
  <si>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</si>
  <si>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</si>
  <si>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</si>
  <si>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</si>
  <si>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</si>
  <si>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</si>
  <si>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</si>
  <si>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</si>
  <si>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</si>
  <si>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</si>
  <si>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</si>
  <si>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</si>
  <si>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</si>
  <si>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</si>
  <si>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</si>
  <si>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</si>
  <si>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</si>
  <si>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</si>
  <si>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</si>
  <si>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</si>
  <si>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</si>
  <si>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</si>
  <si>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</si>
  <si>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</si>
  <si>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</si>
  <si>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</si>
  <si>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</si>
  <si>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</si>
  <si>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</si>
  <si>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</si>
  <si>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</si>
  <si>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</si>
  <si>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</si>
  <si>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</si>
  <si>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</si>
  <si>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</si>
  <si>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</si>
  <si>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</si>
  <si>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</si>
  <si>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</si>
  <si>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</si>
  <si>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</si>
  <si>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</si>
  <si>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</si>
  <si>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</si>
  <si>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</si>
  <si>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</si>
  <si>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</si>
  <si>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</si>
  <si>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</si>
  <si>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</si>
  <si>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</si>
  <si>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</si>
  <si>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</si>
  <si>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</si>
  <si>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</si>
  <si>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</si>
  <si>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</si>
  <si>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</si>
  <si>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</si>
  <si>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</si>
  <si>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</si>
  <si>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</si>
  <si>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</si>
  <si>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</si>
  <si>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</si>
  <si>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</si>
  <si>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</si>
  <si>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</si>
  <si>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</si>
  <si>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</si>
  <si>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</si>
  <si>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</si>
  <si>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</si>
  <si>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</si>
  <si>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</si>
  <si>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</si>
  <si>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</si>
  <si>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</si>
  <si>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</si>
  <si>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</si>
  <si>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</si>
  <si>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</si>
  <si>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</si>
  <si>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</si>
  <si>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</si>
  <si>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</si>
  <si>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</si>
  <si>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</si>
  <si>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</si>
  <si>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</si>
  <si>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</si>
  <si>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</si>
  <si>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</si>
  <si>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</si>
  <si>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</si>
  <si>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</si>
  <si>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</si>
  <si>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</si>
  <si>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</si>
  <si>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</si>
  <si>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</si>
  <si>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</si>
  <si>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</si>
  <si>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</si>
  <si>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</si>
  <si>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</si>
  <si>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</si>
  <si>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</si>
  <si>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</si>
  <si>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</si>
  <si>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</si>
  <si>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</si>
  <si>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</si>
  <si>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</si>
  <si>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</si>
  <si>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</si>
  <si>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</si>
  <si>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</si>
  <si>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</si>
  <si>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</si>
  <si>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</si>
  <si>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</si>
  <si>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</si>
  <si>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</si>
  <si>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</si>
  <si>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</si>
  <si>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</si>
  <si>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</si>
  <si>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</si>
  <si>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</si>
  <si>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</si>
  <si>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</si>
  <si>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</si>
  <si>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</si>
  <si>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</si>
  <si>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</si>
  <si>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</si>
  <si>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</si>
  <si>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</si>
  <si>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</si>
  <si>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</si>
  <si>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</si>
  <si>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</si>
  <si>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</si>
  <si>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</si>
  <si>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</si>
  <si>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</si>
  <si>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</si>
  <si>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</si>
  <si>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</si>
  <si>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</si>
  <si>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</si>
  <si>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</si>
  <si>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</si>
  <si>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</si>
  <si>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</si>
  <si>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</si>
  <si>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</si>
  <si>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</si>
  <si>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</si>
  <si>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</si>
  <si>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</si>
  <si>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</si>
  <si>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</si>
  <si>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</si>
  <si>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</si>
  <si>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</si>
  <si>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</si>
  <si>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</si>
  <si>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</si>
  <si>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</si>
  <si>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</si>
  <si>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</si>
  <si>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</si>
  <si>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</si>
  <si>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</si>
  <si>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</si>
  <si>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</si>
  <si>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</si>
  <si>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</si>
  <si>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</si>
  <si>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</si>
  <si>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</si>
  <si>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</si>
  <si>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</si>
  <si>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</si>
  <si>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</si>
  <si>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</si>
  <si>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</si>
  <si>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</si>
  <si>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</si>
  <si>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</si>
  <si>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</si>
  <si>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</si>
  <si>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</si>
  <si>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</si>
  <si>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</si>
  <si>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</si>
  <si>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</si>
  <si>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</si>
  <si>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</si>
  <si>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</si>
  <si>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</si>
  <si>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</si>
  <si>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</si>
  <si>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</si>
  <si>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</si>
  <si>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</si>
  <si>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</si>
  <si>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</si>
  <si>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</si>
  <si>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</si>
  <si>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</si>
  <si>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</si>
  <si>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</si>
  <si>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</si>
  <si>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</si>
  <si>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</si>
  <si>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</si>
  <si>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</si>
  <si>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</si>
  <si>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</si>
  <si>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</si>
  <si>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</si>
  <si>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</si>
  <si>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</si>
  <si>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</si>
  <si>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</si>
  <si>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</si>
  <si>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</si>
  <si>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</si>
  <si>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</si>
  <si>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</si>
  <si>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</si>
  <si>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</si>
  <si>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</si>
  <si>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</si>
  <si>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</si>
  <si>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</si>
  <si>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</si>
  <si>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</si>
  <si>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</si>
  <si>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</si>
  <si>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</si>
  <si>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</si>
  <si>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</si>
  <si>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</si>
  <si>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</si>
  <si>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</si>
  <si>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</si>
  <si>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</si>
  <si>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</si>
  <si>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</si>
  <si>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</si>
  <si>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</si>
  <si>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</si>
  <si>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</si>
  <si>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</si>
  <si>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</si>
  <si>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</si>
  <si>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</si>
  <si>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</si>
  <si>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</si>
  <si>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</si>
  <si>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</si>
  <si>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</si>
  <si>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</si>
  <si>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</si>
  <si>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</si>
  <si>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</si>
  <si>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</si>
  <si>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</si>
  <si>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</si>
  <si>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</si>
  <si>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</si>
  <si>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</si>
  <si>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</si>
  <si>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</si>
  <si>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</si>
  <si>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</si>
  <si>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</si>
  <si>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</si>
  <si>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</si>
  <si>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</si>
  <si>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</si>
  <si>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</si>
  <si>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</si>
  <si>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</si>
  <si>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</si>
  <si>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</si>
  <si>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</si>
  <si>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</si>
  <si>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</si>
  <si>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</si>
  <si>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</si>
  <si>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</si>
  <si>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</si>
  <si>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</si>
  <si>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</si>
  <si>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</si>
  <si>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</si>
  <si>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</si>
  <si>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</si>
  <si>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</si>
  <si>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</si>
  <si>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</si>
  <si>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</si>
  <si>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</si>
  <si>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</si>
  <si>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</si>
  <si>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</si>
  <si>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</si>
  <si>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</si>
  <si>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</si>
  <si>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</si>
  <si>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</si>
  <si>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</si>
  <si>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</si>
  <si>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</si>
  <si>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</si>
  <si>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</si>
  <si>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</si>
  <si>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</si>
  <si>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</si>
  <si>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</si>
  <si>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</si>
  <si>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</si>
  <si>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</si>
  <si>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</si>
  <si>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</si>
  <si>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</si>
  <si>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</si>
  <si>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</si>
  <si>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</si>
  <si>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</si>
  <si>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</si>
  <si>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</si>
  <si>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</si>
  <si>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</si>
  <si>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</si>
  <si>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</si>
  <si>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</si>
  <si>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</si>
  <si>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</si>
  <si>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</si>
  <si>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</si>
  <si>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</si>
  <si>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</si>
  <si>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</si>
  <si>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</si>
  <si>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</si>
  <si>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</si>
  <si>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</si>
  <si>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</si>
  <si>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</si>
  <si>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</si>
  <si>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</si>
  <si>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</si>
  <si>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</si>
  <si>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</si>
  <si>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</si>
  <si>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</si>
  <si>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</si>
  <si>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</si>
  <si>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</si>
  <si>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</si>
  <si>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</si>
  <si>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</si>
  <si>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</si>
  <si>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</si>
  <si>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</si>
  <si>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</si>
  <si>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</si>
  <si>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</si>
  <si>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</si>
  <si>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</si>
  <si>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</si>
  <si>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</si>
  <si>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</si>
  <si>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</si>
  <si>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</si>
  <si>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</si>
  <si>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</si>
  <si>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</si>
  <si>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</si>
  <si>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</si>
  <si>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</si>
  <si>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</si>
  <si>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</si>
  <si>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</si>
  <si>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</si>
  <si>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</si>
  <si>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</si>
  <si>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</si>
  <si>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</si>
  <si>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</si>
  <si>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</si>
  <si>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</si>
  <si>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</si>
  <si>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</si>
  <si>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</si>
  <si>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</si>
  <si>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</si>
  <si>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</si>
  <si>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</si>
  <si>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</si>
  <si>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</si>
  <si>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</si>
  <si>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</si>
  <si>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</si>
  <si>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</si>
  <si>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</si>
  <si>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</si>
  <si>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</si>
  <si>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</si>
  <si>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</si>
  <si>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</si>
  <si>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</si>
  <si>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</si>
  <si>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</si>
  <si>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</si>
  <si>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</si>
  <si>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</si>
  <si>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</si>
  <si>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</si>
  <si>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</si>
  <si>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</si>
  <si>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</si>
  <si>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</si>
  <si>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</si>
  <si>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</si>
  <si>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</si>
  <si>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</si>
  <si>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</si>
  <si>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</si>
  <si>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</si>
  <si>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</si>
  <si>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</si>
  <si>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</si>
  <si>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</si>
  <si>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</si>
  <si>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</si>
  <si>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</si>
  <si>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</si>
  <si>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</si>
  <si>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</si>
  <si>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</si>
  <si>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</si>
  <si>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</si>
  <si>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</si>
  <si>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</si>
  <si>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</si>
  <si>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</si>
  <si>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</si>
  <si>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</si>
  <si>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</si>
  <si>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</si>
  <si>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</si>
  <si>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</si>
  <si>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</si>
  <si>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</si>
  <si>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</si>
  <si>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</si>
  <si>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</si>
  <si>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</si>
  <si>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</si>
  <si>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</si>
  <si>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</si>
  <si>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</si>
  <si>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</si>
  <si>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</si>
  <si>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</si>
  <si>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</si>
  <si>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</si>
  <si>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</si>
  <si>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</si>
  <si>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</si>
  <si>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</si>
  <si>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</si>
  <si>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</si>
  <si>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</si>
  <si>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</si>
  <si>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</si>
  <si>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</si>
  <si>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</si>
  <si>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</si>
  <si>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</si>
  <si>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</si>
  <si>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</si>
  <si>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</si>
  <si>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</si>
  <si>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</si>
  <si>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</si>
  <si>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</si>
  <si>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</si>
  <si>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</si>
  <si>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</si>
  <si>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</si>
  <si>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</si>
  <si>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</si>
  <si>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</si>
  <si>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</si>
  <si>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</si>
  <si>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</si>
  <si>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</si>
  <si>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</si>
  <si>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</si>
  <si>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</si>
  <si>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</si>
  <si>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</si>
  <si>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</si>
  <si>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</si>
  <si>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</si>
  <si>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</si>
  <si>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</si>
  <si>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</si>
  <si>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</si>
  <si>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</si>
  <si>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</si>
  <si>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</si>
  <si>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</si>
  <si>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</si>
  <si>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</si>
  <si>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</si>
  <si>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</si>
  <si>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</si>
  <si>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</si>
  <si>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</si>
  <si>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</si>
  <si>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</si>
  <si>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</si>
  <si>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</si>
  <si>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</si>
  <si>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</si>
  <si>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</si>
  <si>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</si>
  <si>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</si>
  <si>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</si>
  <si>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</si>
  <si>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</si>
  <si>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</si>
  <si>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</si>
  <si>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</si>
  <si>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</si>
  <si>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</si>
  <si>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</si>
  <si>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</si>
  <si>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</si>
  <si>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</si>
  <si>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</si>
  <si>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</si>
  <si>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</si>
  <si>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</si>
  <si>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</si>
  <si>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</si>
  <si>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</si>
  <si>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</si>
  <si>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</si>
  <si>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</si>
  <si>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</si>
  <si>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</si>
  <si>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</si>
  <si>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</si>
  <si>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</si>
  <si>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</si>
  <si>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</si>
  <si>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</si>
  <si>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</si>
  <si>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</si>
  <si>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</si>
  <si>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</si>
  <si>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</si>
  <si>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</si>
  <si>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</si>
  <si>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</si>
  <si>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</si>
  <si>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</si>
  <si>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</si>
  <si>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</si>
  <si>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</si>
  <si>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</si>
  <si>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</si>
  <si>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</si>
  <si>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</si>
  <si>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</si>
  <si>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</si>
  <si>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</si>
  <si>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</si>
  <si>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</si>
  <si>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</si>
  <si>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</si>
  <si>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</si>
  <si>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</si>
  <si>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</si>
  <si>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</si>
  <si>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</si>
  <si>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</si>
  <si>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</si>
  <si>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</si>
  <si>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</si>
  <si>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</si>
  <si>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</si>
  <si>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</si>
  <si>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</si>
  <si>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</si>
  <si>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</si>
  <si>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</si>
  <si>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</si>
  <si>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</si>
  <si>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</si>
  <si>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</si>
  <si>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</si>
  <si>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</si>
  <si>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</si>
  <si>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</si>
  <si>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</si>
  <si>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</si>
  <si>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</si>
  <si>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</si>
  <si>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</si>
  <si>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</si>
  <si>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</si>
  <si>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</si>
  <si>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</si>
  <si>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</si>
  <si>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</si>
  <si>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</si>
  <si>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</si>
  <si>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</si>
  <si>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</si>
  <si>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</si>
  <si>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</si>
  <si>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</si>
  <si>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</si>
  <si>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</si>
  <si>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</si>
  <si>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</si>
  <si>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</si>
  <si>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</si>
  <si>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</si>
  <si>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</si>
  <si>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</si>
  <si>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</si>
  <si>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</si>
  <si>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</si>
  <si>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</si>
  <si>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</si>
  <si>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</si>
  <si>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</si>
  <si>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</si>
  <si>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</si>
  <si>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</si>
  <si>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</si>
  <si>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</si>
  <si>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</si>
  <si>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</si>
  <si>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</si>
  <si>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</si>
  <si>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</si>
  <si>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</si>
  <si>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</si>
  <si>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</si>
  <si>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</si>
  <si>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</si>
  <si>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</si>
  <si>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</si>
  <si>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</si>
  <si>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</si>
  <si>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</si>
  <si>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</si>
  <si>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</si>
  <si>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</si>
  <si>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</si>
  <si>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</si>
  <si>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</si>
  <si>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</si>
  <si>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</si>
  <si>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</si>
  <si>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</si>
  <si>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</si>
  <si>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</si>
  <si>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</si>
  <si>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</si>
  <si>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</si>
  <si>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</si>
  <si>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</si>
  <si>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</si>
  <si>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</si>
  <si>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</si>
  <si>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</si>
  <si>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</si>
  <si>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</si>
  <si>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</si>
  <si>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</si>
  <si>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</si>
  <si>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</si>
  <si>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</si>
  <si>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</si>
  <si>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</si>
  <si>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</si>
  <si>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</si>
  <si>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</si>
  <si>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</si>
  <si>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</si>
  <si>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</si>
  <si>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</si>
  <si>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</si>
  <si>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</si>
  <si>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</si>
  <si>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</si>
  <si>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</si>
  <si>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</si>
  <si>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</si>
  <si>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</si>
  <si>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</si>
  <si>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</si>
  <si>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</si>
  <si>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</si>
  <si>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</si>
  <si>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</si>
  <si>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</si>
  <si>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</si>
  <si>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</si>
  <si>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</si>
  <si>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</si>
  <si>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</si>
  <si>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</si>
  <si>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</si>
  <si>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</si>
  <si>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</si>
  <si>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</si>
  <si>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</si>
  <si>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</si>
  <si>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</si>
  <si>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</si>
  <si>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</si>
  <si>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</si>
  <si>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</si>
  <si>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</si>
  <si>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</si>
  <si>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</si>
  <si>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</si>
  <si>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</si>
  <si>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</si>
  <si>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</si>
  <si>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</si>
  <si>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</si>
  <si>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</si>
  <si>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</si>
  <si>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</si>
  <si>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</si>
  <si>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</si>
  <si>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</si>
  <si>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</si>
  <si>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</si>
  <si>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</si>
  <si>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</si>
  <si>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</si>
  <si>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</si>
  <si>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</si>
  <si>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</si>
  <si>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</si>
  <si>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</si>
  <si>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</si>
  <si>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</si>
  <si>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</si>
  <si>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</si>
  <si>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</si>
  <si>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</si>
  <si>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</si>
  <si>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</si>
  <si>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</si>
  <si>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</si>
  <si>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</si>
  <si>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</si>
  <si>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</si>
  <si>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</si>
  <si>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</si>
  <si>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</si>
  <si>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</si>
  <si>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</si>
  <si>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</si>
  <si>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</si>
  <si>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</si>
  <si>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</si>
  <si>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</si>
  <si>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</si>
  <si>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</si>
  <si>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</si>
  <si>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</si>
  <si>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</si>
  <si>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</si>
  <si>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</si>
  <si>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</si>
  <si>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</si>
  <si>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</si>
  <si>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</si>
  <si>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</si>
  <si>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</si>
  <si>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</si>
  <si>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</si>
  <si>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</si>
  <si>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</si>
  <si>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</si>
  <si>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</si>
  <si>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</si>
  <si>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</si>
  <si>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</si>
  <si>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</si>
  <si>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</si>
  <si>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</si>
  <si>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</si>
  <si>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</si>
  <si>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</si>
  <si>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</si>
  <si>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</si>
  <si>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</si>
  <si>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</si>
  <si>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</si>
  <si>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</si>
  <si>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</si>
  <si>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</si>
  <si>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</si>
  <si>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</si>
  <si>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</si>
  <si>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</si>
  <si>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</si>
  <si>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</si>
  <si>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</si>
  <si>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</si>
  <si>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</si>
  <si>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</si>
  <si>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</si>
  <si>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</si>
  <si>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</si>
  <si>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</si>
  <si>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</si>
  <si>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</si>
  <si>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</si>
  <si>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</si>
  <si>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</si>
  <si>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</si>
  <si>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</si>
  <si>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</si>
  <si>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</si>
  <si>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</si>
  <si>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</si>
  <si>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</si>
  <si>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</si>
  <si>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</si>
  <si>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</si>
  <si>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</si>
  <si>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</si>
  <si>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</si>
  <si>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</si>
  <si>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</si>
  <si>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</si>
  <si>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</si>
  <si>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</si>
  <si>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</si>
  <si>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</si>
  <si>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</si>
  <si>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</si>
  <si>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</si>
  <si>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</si>
  <si>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</si>
  <si>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</si>
  <si>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</si>
  <si>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</si>
  <si>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</si>
  <si>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</si>
  <si>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</si>
  <si>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</si>
  <si>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</si>
  <si>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</si>
  <si>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</si>
  <si>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</si>
  <si>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</si>
  <si>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</si>
  <si>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</si>
  <si>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</si>
  <si>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</si>
  <si>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</si>
  <si>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</si>
  <si>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</si>
  <si>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</si>
  <si>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</si>
  <si>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</si>
  <si>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</si>
  <si>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</si>
  <si>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</si>
  <si>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</si>
  <si>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</si>
  <si>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</si>
  <si>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</si>
  <si>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</si>
  <si>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</si>
  <si>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</si>
  <si>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</si>
  <si>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</si>
  <si>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</si>
  <si>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</si>
  <si>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</si>
  <si>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</si>
  <si>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</si>
  <si>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</si>
  <si>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</si>
  <si>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</si>
  <si>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</si>
  <si>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</si>
  <si>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</si>
  <si>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</si>
  <si>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</si>
  <si>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</si>
  <si>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</si>
  <si>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</si>
  <si>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</si>
  <si>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</si>
  <si>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</si>
  <si>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</si>
  <si>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</si>
  <si>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</si>
  <si>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</si>
  <si>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</si>
  <si>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</si>
  <si>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</si>
  <si>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</si>
  <si>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</si>
  <si>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</si>
  <si>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</si>
  <si>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</si>
  <si>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</si>
  <si>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</si>
  <si>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</si>
  <si>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</si>
  <si>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</si>
  <si>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</si>
  <si>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</si>
  <si>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</si>
  <si>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</si>
  <si>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</si>
  <si>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</si>
  <si>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</si>
  <si>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</si>
  <si>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</si>
  <si>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</si>
  <si>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</si>
  <si>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</si>
  <si>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</si>
  <si>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</si>
  <si>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</si>
  <si>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</si>
  <si>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</si>
  <si>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</si>
  <si>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</si>
  <si>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</si>
  <si>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</si>
  <si>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</si>
  <si>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</si>
  <si>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</si>
  <si>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</si>
  <si>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</si>
  <si>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</si>
  <si>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</si>
  <si>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</si>
  <si>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</si>
  <si>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</si>
  <si>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</si>
  <si>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</si>
  <si>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</si>
  <si>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</si>
  <si>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</si>
  <si>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</si>
  <si>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</si>
  <si>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</si>
  <si>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</si>
  <si>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</si>
  <si>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</si>
  <si>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</si>
  <si>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</si>
  <si>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</si>
  <si>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</si>
  <si>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</si>
  <si>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</si>
  <si>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</si>
  <si>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</si>
  <si>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</si>
  <si>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</si>
  <si>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</si>
  <si>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</si>
  <si>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</si>
  <si>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</si>
  <si>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</si>
  <si>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</si>
  <si>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</si>
  <si>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</si>
  <si>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</si>
  <si>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</si>
  <si>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</si>
  <si>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</si>
  <si>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</si>
  <si>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</si>
  <si>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</si>
  <si>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</si>
  <si>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</si>
  <si>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</si>
  <si>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</si>
  <si>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</si>
  <si>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</si>
  <si>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</si>
  <si>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</si>
  <si>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</si>
  <si>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</si>
  <si>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</si>
  <si>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</si>
  <si>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</si>
  <si>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</si>
  <si>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</si>
  <si>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</si>
  <si>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</si>
  <si>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</si>
  <si>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</si>
  <si>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</si>
  <si>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</si>
  <si>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</si>
  <si>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</si>
  <si>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</si>
  <si>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</si>
  <si>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</si>
  <si>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</si>
  <si>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</si>
  <si>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</si>
  <si>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</si>
  <si>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</si>
  <si>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</si>
  <si>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</si>
  <si>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</si>
  <si>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</si>
  <si>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</si>
  <si>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</si>
  <si>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</si>
  <si>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</si>
  <si>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</si>
  <si>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</si>
  <si>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</si>
  <si>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</si>
  <si>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</si>
  <si>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</si>
  <si>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</si>
  <si>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</si>
  <si>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</si>
  <si>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</si>
  <si>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</si>
  <si>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</si>
  <si>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</si>
  <si>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</si>
  <si>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</si>
  <si>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</si>
  <si>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</si>
  <si>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</si>
  <si>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</si>
  <si>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</si>
  <si>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</si>
  <si>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</si>
  <si>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</si>
  <si>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</si>
  <si>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</si>
  <si>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</si>
  <si>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</si>
  <si>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</si>
  <si>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</si>
  <si>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</si>
  <si>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</si>
  <si>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</si>
  <si>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</si>
  <si>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</si>
  <si>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</si>
  <si>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</si>
  <si>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</si>
  <si>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</si>
  <si>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</si>
  <si>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</si>
  <si>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</si>
  <si>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</si>
  <si>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</si>
  <si>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</si>
  <si>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</si>
  <si>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</si>
  <si>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</si>
  <si>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</si>
  <si>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</si>
  <si>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</si>
  <si>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</si>
  <si>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</si>
  <si>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</si>
  <si>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</si>
  <si>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</si>
  <si>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</si>
  <si>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</si>
  <si>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</si>
  <si>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</si>
  <si>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</si>
  <si>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</si>
  <si>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</si>
  <si>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</si>
  <si>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</si>
  <si>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</si>
  <si>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</si>
  <si>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</si>
  <si>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</si>
  <si>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</si>
  <si>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</si>
  <si>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</si>
  <si>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</si>
  <si>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</si>
  <si>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</si>
  <si>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</si>
  <si>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</si>
  <si>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</si>
  <si>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</si>
  <si>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</si>
  <si>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</si>
  <si>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</si>
  <si>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</si>
  <si>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</si>
  <si>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</si>
  <si>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</si>
  <si>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</si>
  <si>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</si>
  <si>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</si>
  <si>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</si>
  <si>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</si>
  <si>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</si>
  <si>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</si>
  <si>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</si>
  <si>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</si>
  <si>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</si>
  <si>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</si>
  <si>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</si>
  <si>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</si>
  <si>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</si>
  <si>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</si>
  <si>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</si>
  <si>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</si>
  <si>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</si>
  <si>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</si>
  <si>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</si>
  <si>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</si>
  <si>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</si>
  <si>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</si>
  <si>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</si>
  <si>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</si>
  <si>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</si>
  <si>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</si>
  <si>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</si>
  <si>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</si>
  <si>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</si>
  <si>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</si>
  <si>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</si>
  <si>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</si>
  <si>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</si>
  <si>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</si>
  <si>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</si>
  <si>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</si>
  <si>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</si>
  <si>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</si>
  <si>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</si>
  <si>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</si>
  <si>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</si>
  <si>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</si>
  <si>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</si>
  <si>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</si>
  <si>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</si>
  <si>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</si>
  <si>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</si>
  <si>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</si>
  <si>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</si>
  <si>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</si>
  <si>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</si>
  <si>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</si>
  <si>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</si>
  <si>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</si>
  <si>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</si>
  <si>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</si>
  <si>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</si>
  <si>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</si>
  <si>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</si>
  <si>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</si>
  <si>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</si>
  <si>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</si>
  <si>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</si>
  <si>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</si>
  <si>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</si>
  <si>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</si>
  <si>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</si>
  <si>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</si>
  <si>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</si>
  <si>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</si>
  <si>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</si>
  <si>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</si>
  <si>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</si>
  <si>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</si>
  <si>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</si>
  <si>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</si>
  <si>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</si>
  <si>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</si>
  <si>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</si>
  <si>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</si>
  <si>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</si>
  <si>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</si>
  <si>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</si>
  <si>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</si>
  <si>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</si>
  <si>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</si>
  <si>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</si>
  <si>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</si>
  <si>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</si>
  <si>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</si>
  <si>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</si>
  <si>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</si>
  <si>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</si>
  <si>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</si>
  <si>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</si>
  <si>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</si>
  <si>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</si>
  <si>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</si>
  <si>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</si>
  <si>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</si>
  <si>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</si>
  <si>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</si>
  <si>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</si>
  <si>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</si>
  <si>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</si>
  <si>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</si>
  <si>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</si>
  <si>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</si>
  <si>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</si>
  <si>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</si>
  <si>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</si>
  <si>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</si>
  <si>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</si>
  <si>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</si>
  <si>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</si>
  <si>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</si>
  <si>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</si>
  <si>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</si>
  <si>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</si>
  <si>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</si>
  <si>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</si>
  <si>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</si>
  <si>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</si>
  <si>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</si>
  <si>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</si>
  <si>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</si>
  <si>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</si>
  <si>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</si>
  <si>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</si>
  <si>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</si>
  <si>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</si>
  <si>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</si>
  <si>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</si>
  <si>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</si>
  <si>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</si>
  <si>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</si>
  <si>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</si>
  <si>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</si>
  <si>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</si>
  <si>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</si>
  <si>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</si>
  <si>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</si>
  <si>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</si>
  <si>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</si>
  <si>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</si>
  <si>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</si>
  <si>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</si>
  <si>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</si>
  <si>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</si>
  <si>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</si>
  <si>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</si>
  <si>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</si>
  <si>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</si>
  <si>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</si>
  <si>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</si>
  <si>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</si>
  <si>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</si>
  <si>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</si>
  <si>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</si>
  <si>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</si>
  <si>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</si>
  <si>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</si>
  <si>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</si>
  <si>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</si>
  <si>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</si>
  <si>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</si>
  <si>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</si>
  <si>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</si>
  <si>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</si>
  <si>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</si>
  <si>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</si>
  <si>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</si>
  <si>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</si>
  <si>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</si>
  <si>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</si>
  <si>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</si>
  <si>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</si>
  <si>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</si>
  <si>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</si>
  <si>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</si>
  <si>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</si>
  <si>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</si>
  <si>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</si>
  <si>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</si>
  <si>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</si>
  <si>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</si>
  <si>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</si>
  <si>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</si>
  <si>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</si>
  <si>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</si>
  <si>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</si>
  <si>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</si>
  <si>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</si>
  <si>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</si>
  <si>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</si>
  <si>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</si>
  <si>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</si>
  <si>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</si>
  <si>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</si>
  <si>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</si>
  <si>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</si>
  <si>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</si>
  <si>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</si>
  <si>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</si>
  <si>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</si>
  <si>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</si>
  <si>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</si>
  <si>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</si>
  <si>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</si>
  <si>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</si>
  <si>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</si>
  <si>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</si>
  <si>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</si>
  <si>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</si>
  <si>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</si>
  <si>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</si>
  <si>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</si>
  <si>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</si>
  <si>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</si>
  <si>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</si>
  <si>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</si>
  <si>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</si>
  <si>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</si>
  <si>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</si>
  <si>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</si>
  <si>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</si>
  <si>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</si>
  <si>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</si>
  <si>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</si>
  <si>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</si>
  <si>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</si>
  <si>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</si>
  <si>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</si>
  <si>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</si>
  <si>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</si>
  <si>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</si>
  <si>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</si>
  <si>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</si>
  <si>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</si>
  <si>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</si>
  <si>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</si>
  <si>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</si>
  <si>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</si>
  <si>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</si>
  <si>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</si>
  <si>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</si>
  <si>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</si>
  <si>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</si>
  <si>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</si>
  <si>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</si>
  <si>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</si>
  <si>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</si>
  <si>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</si>
  <si>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</si>
  <si>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</si>
  <si>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</si>
  <si>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</si>
  <si>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</si>
  <si>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</si>
  <si>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</si>
  <si>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</si>
  <si>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</si>
  <si>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</si>
  <si>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</si>
  <si>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</si>
  <si>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</si>
  <si>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</si>
  <si>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</si>
  <si>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</si>
  <si>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</si>
  <si>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</si>
  <si>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</si>
  <si>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</si>
  <si>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</si>
  <si>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</si>
  <si>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</si>
  <si>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</si>
  <si>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</si>
  <si>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</si>
  <si>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</si>
  <si>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</si>
  <si>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</si>
  <si>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</si>
  <si>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</si>
  <si>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</si>
  <si>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</si>
  <si>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</si>
  <si>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</si>
  <si>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</si>
  <si>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</si>
  <si>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</si>
  <si>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</si>
  <si>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</si>
  <si>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</si>
  <si>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</si>
  <si>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</si>
  <si>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</si>
  <si>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</si>
  <si>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</si>
  <si>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</si>
  <si>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</si>
  <si>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</si>
  <si>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</si>
  <si>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</si>
  <si>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</si>
  <si>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</si>
  <si>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</si>
  <si>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</si>
  <si>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</si>
  <si>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</si>
  <si>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</si>
  <si>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</si>
  <si>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</si>
  <si>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</si>
  <si>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</si>
  <si>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</si>
  <si>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</si>
  <si>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</si>
  <si>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</si>
  <si>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</si>
  <si>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</si>
  <si>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</si>
  <si>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</si>
  <si>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</si>
  <si>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</si>
  <si>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</si>
  <si>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</si>
  <si>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</si>
  <si>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</si>
  <si>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</si>
  <si>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</si>
  <si>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</si>
  <si>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</si>
  <si>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</si>
  <si>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</si>
  <si>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</si>
  <si>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</si>
  <si>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</si>
  <si>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</si>
  <si>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</si>
  <si>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</si>
  <si>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</si>
  <si>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</si>
  <si>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</si>
  <si>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</si>
  <si>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</si>
  <si>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</si>
  <si>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</si>
  <si>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</si>
  <si>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</si>
  <si>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</si>
  <si>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</si>
  <si>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</si>
  <si>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</si>
  <si>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</si>
  <si>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</si>
  <si>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</si>
  <si>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</si>
  <si>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</si>
  <si>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</si>
  <si>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</si>
  <si>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</si>
  <si>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</si>
  <si>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</si>
  <si>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</si>
  <si>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</si>
  <si>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</si>
  <si>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</si>
  <si>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</si>
  <si>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</si>
  <si>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</si>
  <si>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</si>
  <si>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</si>
  <si>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</si>
  <si>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</si>
  <si>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</si>
  <si>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</si>
  <si>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</si>
  <si>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</si>
  <si>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</si>
  <si>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</si>
  <si>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</si>
  <si>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</si>
  <si>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</si>
  <si>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</si>
  <si>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</si>
  <si>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</si>
  <si>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</si>
  <si>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</si>
  <si>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</si>
  <si>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</si>
  <si>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</si>
  <si>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</si>
  <si>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</si>
  <si>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</si>
  <si>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</si>
  <si>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</si>
  <si>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</si>
  <si>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</si>
  <si>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</si>
  <si>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</si>
  <si>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</si>
  <si>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</si>
  <si>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</si>
  <si>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</si>
  <si>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</si>
  <si>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</si>
  <si>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</si>
  <si>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</si>
  <si>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</si>
  <si>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</si>
  <si>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</si>
  <si>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</si>
  <si>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</si>
  <si>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</si>
  <si>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</si>
  <si>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</si>
  <si>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</si>
  <si>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</si>
  <si>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</si>
  <si>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</si>
  <si>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</si>
  <si>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</si>
  <si>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</si>
  <si>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</si>
  <si>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</si>
  <si>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</si>
  <si>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</si>
  <si>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</si>
  <si>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</si>
  <si>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</si>
  <si>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</si>
  <si>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</si>
  <si>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</si>
  <si>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</si>
  <si>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</si>
  <si>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</si>
  <si>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</si>
  <si>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</si>
  <si>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</si>
  <si>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</si>
  <si>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</si>
  <si>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</si>
  <si>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</si>
  <si>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</si>
  <si>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</si>
  <si>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</si>
  <si>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</si>
  <si>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</si>
  <si>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</si>
  <si>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</si>
  <si>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</si>
  <si>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</si>
  <si>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</si>
  <si>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</si>
  <si>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</si>
  <si>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</si>
  <si>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</si>
  <si>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</si>
  <si>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</si>
  <si>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</si>
  <si>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</si>
  <si>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</si>
  <si>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</si>
  <si>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</si>
  <si>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</si>
  <si>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</si>
  <si>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</si>
  <si>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</si>
  <si>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</si>
  <si>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</si>
  <si>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</si>
  <si>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</si>
  <si>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</si>
  <si>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</si>
  <si>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</si>
  <si>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</si>
  <si>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</si>
  <si>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</si>
  <si>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</si>
  <si>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</si>
  <si>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</si>
  <si>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</si>
  <si>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</si>
  <si>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</si>
  <si>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</si>
  <si>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</si>
  <si>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</si>
  <si>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</si>
  <si>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</si>
  <si>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</si>
  <si>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</si>
  <si>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</si>
  <si>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</si>
  <si>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</si>
  <si>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</si>
  <si>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</si>
  <si>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</si>
  <si>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</si>
  <si>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</si>
  <si>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</si>
  <si>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</si>
  <si>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</si>
  <si>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</si>
  <si>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</si>
  <si>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</si>
  <si>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</si>
  <si>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</si>
  <si>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</si>
  <si>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</si>
  <si>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</si>
  <si>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</si>
  <si>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</si>
  <si>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</si>
  <si>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</si>
  <si>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</si>
  <si>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</si>
  <si>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</si>
  <si>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</si>
  <si>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</si>
  <si>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</si>
  <si>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</si>
  <si>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</si>
  <si>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</si>
  <si>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</si>
  <si>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</si>
  <si>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</si>
  <si>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</si>
  <si>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</si>
  <si>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</si>
  <si>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</si>
  <si>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</si>
  <si>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</si>
  <si>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</si>
  <si>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</si>
  <si>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</si>
  <si>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</si>
  <si>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</si>
  <si>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</si>
  <si>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</si>
  <si>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</si>
  <si>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</si>
  <si>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</si>
  <si>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</si>
  <si>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</si>
  <si>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</si>
  <si>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</si>
  <si>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</si>
  <si>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</si>
  <si>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</si>
  <si>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</si>
  <si>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</si>
  <si>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</si>
  <si>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</si>
  <si>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</si>
  <si>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</si>
  <si>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</si>
  <si>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</si>
  <si>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</si>
  <si>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</si>
  <si>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</si>
  <si>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</si>
  <si>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</si>
  <si>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</si>
  <si>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</si>
  <si>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</si>
  <si>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</si>
  <si>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</si>
  <si>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</si>
  <si>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</si>
  <si>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</si>
  <si>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</si>
  <si>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</si>
  <si>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</si>
  <si>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</si>
  <si>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</si>
  <si>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</si>
  <si>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</si>
  <si>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</si>
  <si>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</si>
  <si>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</si>
  <si>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</si>
  <si>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</si>
  <si>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</si>
  <si>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</si>
  <si>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</si>
  <si>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</si>
  <si>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</si>
  <si>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</si>
  <si>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</si>
  <si>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</si>
  <si>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</si>
  <si>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</si>
  <si>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</si>
  <si>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</si>
  <si>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</si>
  <si>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</si>
  <si>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</si>
  <si>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</si>
  <si>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</si>
  <si>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</si>
  <si>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</si>
  <si>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</si>
  <si>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</si>
  <si>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</si>
  <si>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</si>
  <si>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</si>
  <si>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</si>
  <si>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</si>
  <si>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</si>
  <si>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</si>
  <si>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</si>
  <si>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</si>
  <si>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</si>
  <si>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</si>
  <si>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</si>
  <si>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</si>
  <si>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</si>
  <si>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</si>
  <si>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</si>
  <si>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</si>
  <si>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</si>
  <si>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</si>
  <si>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</si>
  <si>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</si>
  <si>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</si>
  <si>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</si>
  <si>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</si>
  <si>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</si>
  <si>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</si>
  <si>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</si>
  <si>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</si>
  <si>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</si>
  <si>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</si>
  <si>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</si>
  <si>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</si>
  <si>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</si>
  <si>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</si>
  <si>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</si>
  <si>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</si>
  <si>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</si>
  <si>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</si>
  <si>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</si>
  <si>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</si>
  <si>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</si>
  <si>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</si>
  <si>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</si>
  <si>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</si>
  <si>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</si>
  <si>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</si>
  <si>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</si>
  <si>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</si>
  <si>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</si>
  <si>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</si>
  <si>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</si>
  <si>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</si>
  <si>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</si>
  <si>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</si>
  <si>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</si>
  <si>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</si>
  <si>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</si>
  <si>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</si>
  <si>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</si>
  <si>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</si>
  <si>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</si>
  <si>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</si>
  <si>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</si>
  <si>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</si>
  <si>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</si>
  <si>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</si>
  <si>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</si>
  <si>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</si>
  <si>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</si>
  <si>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</si>
  <si>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</si>
  <si>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</si>
  <si>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</si>
  <si>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</si>
  <si>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</si>
  <si>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</si>
  <si>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</si>
  <si>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</si>
  <si>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</si>
  <si>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</si>
  <si>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</si>
  <si>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</si>
  <si>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</si>
  <si>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</si>
  <si>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</si>
  <si>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</si>
  <si>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</si>
  <si>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</si>
  <si>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</si>
  <si>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</si>
  <si>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</si>
  <si>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</si>
  <si>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</si>
  <si>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</si>
  <si>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</si>
  <si>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</si>
  <si>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</si>
  <si>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</si>
  <si>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</si>
  <si>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</si>
  <si>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</si>
  <si>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</si>
  <si>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</si>
  <si>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</si>
  <si>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</si>
  <si>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</si>
  <si>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</si>
  <si>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</si>
  <si>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</si>
  <si>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</si>
  <si>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</si>
  <si>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</si>
  <si>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</si>
  <si>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</si>
  <si>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</si>
  <si>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</si>
  <si>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</si>
  <si>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</si>
  <si>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</si>
  <si>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</si>
  <si>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</si>
  <si>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</si>
  <si>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</si>
  <si>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</si>
  <si>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</si>
  <si>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</si>
  <si>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</si>
  <si>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</si>
  <si>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</si>
  <si>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</si>
  <si>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</si>
  <si>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</si>
  <si>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</si>
  <si>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</si>
  <si>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</si>
  <si>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</si>
  <si>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</si>
  <si>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</si>
  <si>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</si>
  <si>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</si>
  <si>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</si>
  <si>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</si>
  <si>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</si>
  <si>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</si>
  <si>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</si>
  <si>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</si>
  <si>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</si>
  <si>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</si>
  <si>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</si>
  <si>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</si>
  <si>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</si>
  <si>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</si>
  <si>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</si>
  <si>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</si>
  <si>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</si>
  <si>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</si>
  <si>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</si>
  <si>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</si>
  <si>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</si>
  <si>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</si>
  <si>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</si>
  <si>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</si>
  <si>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</si>
  <si>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</si>
  <si>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</si>
  <si>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</si>
  <si>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</si>
  <si>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</si>
  <si>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</si>
  <si>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</si>
  <si>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</si>
  <si>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</si>
  <si>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</si>
  <si>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</si>
  <si>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</si>
  <si>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</si>
  <si>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</si>
  <si>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</si>
  <si>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</si>
  <si>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</si>
  <si>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</si>
  <si>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</si>
  <si>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</si>
  <si>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</si>
  <si>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</si>
  <si>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</si>
  <si>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</si>
  <si>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</si>
  <si>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</si>
  <si>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</si>
  <si>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</si>
  <si>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</si>
  <si>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</si>
  <si>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</si>
  <si>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</si>
  <si>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</si>
  <si>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</si>
  <si>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</si>
  <si>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</si>
  <si>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</si>
  <si>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</si>
  <si>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</si>
  <si>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</si>
  <si>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</si>
  <si>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</si>
  <si>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</si>
  <si>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</si>
  <si>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</si>
  <si>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</si>
  <si>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</si>
  <si>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</si>
  <si>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</si>
  <si>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</si>
  <si>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</si>
  <si>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</si>
  <si>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</si>
  <si>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</si>
  <si>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</si>
  <si>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</si>
  <si>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</si>
  <si>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</si>
  <si>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</si>
  <si>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</si>
  <si>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</si>
  <si>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</si>
  <si>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</si>
  <si>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</si>
  <si>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</si>
  <si>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</si>
  <si>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</si>
  <si>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</si>
  <si>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</si>
  <si>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</si>
  <si>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</si>
  <si>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</si>
  <si>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</si>
  <si>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</si>
  <si>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</si>
  <si>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</si>
  <si>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</si>
  <si>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</si>
  <si>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</si>
  <si>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</si>
  <si>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</si>
  <si>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</si>
  <si>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</si>
  <si>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</si>
  <si>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</si>
  <si>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</si>
  <si>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</si>
  <si>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</si>
  <si>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</si>
  <si>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</si>
  <si>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</si>
  <si>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</si>
  <si>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</si>
  <si>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</si>
  <si>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</si>
  <si>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</si>
  <si>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</si>
  <si>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</si>
  <si>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</si>
  <si>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</si>
  <si>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</si>
  <si>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</si>
  <si>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</si>
  <si>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</si>
  <si>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</si>
  <si>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</si>
  <si>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</si>
  <si>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</si>
  <si>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</si>
  <si>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</si>
  <si>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</si>
  <si>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</si>
  <si>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</si>
  <si>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</si>
  <si>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</si>
  <si>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</si>
  <si>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</si>
  <si>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</si>
  <si>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</si>
  <si>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</si>
  <si>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</si>
  <si>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</si>
  <si>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</si>
  <si>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</si>
  <si>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</si>
  <si>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</si>
  <si>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</si>
  <si>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</si>
  <si>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</si>
  <si>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</si>
  <si>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</si>
  <si>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</si>
  <si>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</si>
  <si>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</si>
  <si>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</si>
  <si>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</si>
  <si>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</si>
  <si>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</si>
  <si>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</si>
  <si>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</si>
  <si>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</si>
  <si>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</si>
  <si>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</si>
  <si>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</si>
  <si>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</si>
  <si>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</si>
  <si>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</si>
  <si>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</si>
  <si>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</si>
  <si>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</si>
  <si>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</si>
  <si>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</si>
  <si>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</si>
  <si>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</si>
  <si>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</si>
  <si>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</si>
  <si>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</si>
  <si>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</si>
  <si>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</si>
  <si>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</si>
  <si>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</si>
  <si>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</si>
  <si>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</si>
  <si>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</si>
  <si>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</si>
  <si>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</si>
  <si>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</si>
  <si>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</si>
  <si>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</si>
  <si>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</si>
  <si>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</si>
  <si>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</si>
  <si>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</si>
  <si>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</si>
  <si>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</si>
  <si>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</si>
  <si>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</si>
  <si>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</si>
  <si>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</si>
  <si>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</si>
  <si>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</si>
  <si>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</si>
  <si>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</si>
  <si>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</si>
  <si>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</si>
  <si>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</si>
  <si>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</si>
  <si>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</si>
  <si>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</si>
  <si>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</si>
  <si>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</si>
  <si>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</si>
  <si>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</si>
  <si>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</si>
  <si>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</si>
  <si>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</si>
  <si>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</si>
  <si>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</si>
  <si>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</si>
  <si>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</si>
  <si>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</si>
  <si>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</si>
  <si>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</si>
  <si>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</si>
  <si>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</si>
  <si>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</si>
  <si>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</si>
  <si>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</si>
  <si>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</si>
  <si>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</si>
  <si>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</si>
  <si>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</si>
  <si>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</si>
  <si>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</si>
  <si>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</si>
  <si>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</si>
  <si>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</si>
  <si>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</si>
  <si>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</si>
  <si>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</si>
  <si>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</si>
  <si>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</si>
  <si>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</si>
  <si>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</si>
  <si>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</si>
  <si>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</si>
  <si>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</si>
  <si>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</si>
  <si>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</si>
  <si>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</si>
  <si>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</si>
  <si>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</si>
  <si>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</si>
  <si>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</si>
  <si>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</si>
  <si>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</si>
  <si>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</si>
  <si>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</si>
  <si>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</si>
  <si>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</si>
  <si>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</si>
  <si>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</si>
  <si>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</si>
  <si>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</si>
  <si>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</si>
  <si>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</si>
  <si>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</si>
  <si>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</si>
  <si>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</si>
  <si>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</si>
  <si>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</si>
  <si>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</si>
  <si>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</si>
  <si>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</si>
  <si>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</si>
  <si>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</si>
  <si>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</si>
  <si>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</si>
  <si>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</si>
  <si>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</si>
  <si>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</si>
  <si>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</si>
  <si>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</si>
  <si>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</si>
  <si>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</si>
  <si>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</si>
  <si>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</si>
  <si>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</si>
  <si>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</si>
  <si>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</si>
  <si>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</si>
  <si>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</si>
  <si>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</si>
  <si>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</si>
  <si>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</si>
  <si>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</si>
  <si>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</si>
  <si>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</si>
  <si>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</si>
  <si>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</si>
  <si>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</si>
  <si>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</si>
  <si>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</si>
  <si>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</si>
  <si>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</si>
  <si>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</si>
  <si>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</si>
  <si>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</si>
  <si>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</si>
  <si>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</si>
  <si>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</si>
  <si>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</si>
  <si>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</si>
  <si>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</si>
  <si>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</si>
  <si>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</si>
  <si>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</si>
  <si>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</si>
  <si>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</si>
  <si>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</si>
  <si>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</si>
  <si>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</si>
  <si>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</si>
  <si>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</si>
  <si>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</si>
  <si>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</si>
  <si>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</si>
  <si>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</si>
  <si>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</si>
  <si>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</si>
  <si>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</si>
  <si>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</si>
  <si>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</si>
  <si>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</si>
  <si>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</si>
  <si>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</si>
  <si>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</si>
  <si>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</si>
  <si>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</si>
  <si>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</si>
  <si>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</si>
  <si>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</si>
  <si>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</si>
  <si>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</si>
  <si>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</si>
  <si>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</si>
  <si>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</si>
  <si>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</si>
  <si>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</si>
  <si>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</si>
  <si>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</si>
  <si>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</si>
  <si>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</si>
  <si>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</si>
  <si>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</si>
  <si>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</si>
  <si>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</si>
  <si>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</si>
  <si>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</si>
  <si>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</si>
  <si>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</si>
  <si>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</si>
  <si>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</si>
  <si>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</si>
  <si>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</si>
  <si>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</si>
  <si>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</si>
  <si>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</si>
  <si>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</si>
  <si>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</si>
  <si>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</si>
  <si>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</si>
  <si>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</si>
  <si>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</si>
  <si>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</si>
  <si>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</si>
  <si>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</si>
  <si>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</si>
  <si>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</si>
  <si>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</si>
  <si>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</si>
  <si>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</si>
  <si>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</si>
  <si>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</si>
  <si>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</si>
  <si>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</si>
  <si>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</si>
  <si>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</si>
  <si>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</si>
  <si>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</si>
  <si>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</si>
  <si>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</si>
  <si>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</si>
  <si>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</si>
  <si>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</si>
  <si>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</si>
  <si>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</si>
  <si>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</si>
  <si>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</si>
  <si>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</si>
  <si>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</si>
  <si>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</si>
  <si>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</si>
  <si>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</si>
  <si>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</si>
  <si>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</si>
  <si>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</si>
  <si>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</si>
  <si>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</si>
  <si>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</si>
  <si>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</si>
  <si>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</si>
  <si>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</si>
  <si>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</si>
  <si>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</si>
  <si>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</si>
  <si>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</si>
  <si>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</si>
  <si>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</si>
  <si>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</si>
  <si>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</si>
  <si>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</si>
  <si>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</si>
  <si>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</si>
  <si>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</si>
  <si>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</si>
  <si>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</si>
  <si>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</si>
  <si>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</si>
  <si>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</si>
  <si>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</si>
  <si>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</si>
  <si>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</si>
  <si>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</si>
  <si>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</si>
  <si>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</si>
  <si>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</si>
  <si>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</si>
  <si>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</si>
  <si>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</si>
  <si>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</si>
  <si>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</si>
  <si>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</si>
  <si>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</si>
  <si>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</si>
  <si>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</si>
  <si>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</si>
  <si>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</si>
  <si>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</si>
  <si>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</si>
  <si>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</si>
  <si>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</si>
  <si>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</si>
  <si>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</si>
  <si>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</si>
  <si>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</si>
  <si>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</si>
  <si>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</si>
  <si>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</si>
  <si>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</si>
  <si>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</si>
  <si>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</si>
  <si>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</si>
  <si>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</si>
  <si>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</si>
  <si>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</si>
  <si>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</si>
  <si>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</si>
  <si>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</si>
  <si>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</si>
  <si>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</si>
  <si>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</si>
  <si>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</si>
  <si>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</si>
  <si>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</si>
  <si>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</si>
  <si>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</si>
  <si>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</si>
  <si>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</si>
  <si>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</si>
  <si>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</si>
  <si>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</si>
  <si>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</si>
  <si>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</si>
  <si>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</si>
  <si>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</si>
  <si>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</si>
  <si>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</si>
  <si>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</si>
  <si>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</si>
  <si>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</si>
  <si>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</si>
  <si>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</si>
  <si>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</si>
  <si>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</si>
  <si>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</si>
  <si>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</si>
  <si>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</si>
  <si>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</si>
  <si>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</si>
  <si>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</si>
  <si>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</si>
  <si>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</si>
  <si>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</si>
  <si>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</si>
  <si>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</si>
  <si>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</si>
  <si>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</si>
  <si>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</si>
  <si>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</si>
  <si>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</si>
  <si>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</si>
  <si>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</si>
  <si>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</si>
  <si>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</si>
  <si>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</si>
  <si>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</si>
  <si>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</si>
  <si>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</si>
  <si>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</si>
  <si>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</si>
  <si>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</si>
  <si>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</si>
  <si>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</si>
  <si>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</si>
  <si>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</si>
  <si>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</si>
  <si>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</si>
  <si>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</si>
  <si>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</si>
  <si>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</si>
  <si>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</si>
  <si>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</si>
  <si>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</si>
  <si>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</si>
  <si>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</si>
  <si>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</si>
  <si>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</si>
  <si>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</si>
  <si>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</si>
  <si>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</si>
  <si>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</si>
  <si>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</si>
  <si>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</si>
  <si>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</si>
  <si>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</si>
  <si>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</si>
  <si>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</si>
  <si>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</si>
  <si>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</si>
  <si>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</si>
  <si>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</si>
  <si>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</si>
  <si>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</si>
  <si>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</si>
  <si>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</si>
  <si>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</si>
  <si>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</si>
  <si>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</si>
  <si>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</si>
  <si>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</si>
  <si>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</si>
  <si>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</si>
  <si>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</si>
  <si>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</si>
  <si>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</si>
  <si>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</si>
  <si>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</si>
  <si>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</si>
  <si>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</si>
  <si>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</si>
  <si>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</si>
  <si>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</si>
  <si>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</si>
  <si>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</si>
  <si>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</si>
  <si>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</si>
  <si>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</si>
  <si>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</si>
  <si>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</si>
  <si>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</si>
  <si>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</si>
  <si>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</si>
  <si>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</si>
  <si>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</si>
  <si>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</si>
  <si>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</si>
  <si>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</si>
  <si>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</si>
  <si>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</si>
  <si>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</si>
  <si>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</si>
  <si>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</si>
  <si>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</si>
  <si>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</si>
  <si>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</si>
  <si>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</si>
  <si>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</si>
  <si>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</si>
  <si>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</si>
  <si>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</si>
  <si>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</si>
  <si>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</si>
  <si>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</si>
  <si>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</si>
  <si>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</si>
  <si>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</si>
  <si>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</si>
  <si>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</si>
  <si>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</si>
  <si>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</si>
  <si>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</si>
  <si>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</si>
  <si>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</si>
  <si>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</si>
  <si>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</si>
  <si>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</si>
  <si>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</si>
  <si>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</si>
  <si>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</si>
  <si>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</si>
  <si>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</si>
  <si>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</si>
  <si>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</si>
  <si>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</si>
  <si>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</si>
  <si>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</si>
  <si>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</si>
  <si>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</si>
  <si>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</si>
  <si>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</si>
  <si>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</si>
  <si>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</si>
  <si>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</si>
  <si>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</si>
  <si>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</si>
  <si>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</si>
  <si>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</si>
  <si>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</si>
  <si>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</si>
  <si>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</si>
  <si>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</si>
  <si>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</si>
  <si>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</si>
  <si>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</si>
  <si>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</si>
  <si>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</si>
  <si>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</si>
  <si>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</si>
  <si>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</si>
  <si>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</si>
  <si>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</si>
  <si>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</si>
  <si>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</si>
  <si>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</si>
  <si>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</si>
  <si>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</si>
  <si>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</si>
  <si>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</si>
  <si>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</si>
  <si>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</si>
  <si>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</si>
  <si>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</si>
  <si>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</si>
  <si>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</si>
  <si>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</si>
  <si>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</si>
  <si>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</si>
  <si>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</si>
  <si>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</si>
  <si>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</si>
  <si>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</si>
  <si>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</si>
  <si>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</si>
  <si>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</si>
  <si>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</si>
  <si>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</si>
  <si>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</si>
  <si>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</si>
  <si>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</si>
  <si>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</si>
  <si>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</si>
  <si>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</si>
  <si>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</si>
  <si>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</si>
  <si>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</si>
  <si>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</si>
  <si>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</si>
  <si>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</si>
  <si>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</si>
  <si>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</si>
  <si>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</si>
  <si>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</si>
  <si>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</si>
  <si>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</si>
  <si>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</si>
  <si>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</si>
  <si>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</si>
  <si>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</si>
  <si>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</si>
  <si>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</si>
  <si>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</si>
  <si>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</si>
  <si>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</si>
  <si>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</si>
  <si>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</si>
  <si>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</si>
  <si>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</si>
  <si>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</si>
  <si>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</si>
  <si>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</si>
  <si>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</si>
  <si>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</si>
  <si>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</si>
  <si>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</si>
  <si>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</si>
  <si>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</si>
  <si>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</si>
  <si>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</si>
  <si>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</si>
  <si>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</si>
  <si>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</si>
  <si>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</si>
  <si>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</si>
  <si>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</si>
  <si>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</si>
  <si>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</si>
  <si>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</si>
  <si>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</si>
  <si>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</si>
  <si>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</si>
  <si>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</si>
  <si>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</si>
  <si>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</si>
  <si>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</si>
  <si>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</si>
  <si>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</si>
  <si>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</si>
  <si>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</si>
  <si>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</si>
  <si>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</si>
  <si>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</si>
  <si>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</si>
  <si>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</si>
  <si>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</si>
  <si>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</si>
  <si>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</si>
  <si>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</si>
  <si>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</si>
  <si>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</si>
  <si>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</si>
  <si>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</si>
  <si>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</si>
  <si>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</si>
  <si>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</si>
  <si>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</si>
  <si>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</si>
  <si>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</si>
  <si>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</si>
  <si>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</si>
  <si>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</si>
  <si>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</si>
  <si>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</si>
  <si>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</si>
  <si>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</si>
  <si>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</si>
  <si>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</si>
  <si>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</si>
  <si>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</si>
  <si>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</si>
  <si>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</si>
  <si>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</si>
  <si>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</si>
  <si>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</si>
  <si>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</si>
  <si>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</si>
  <si>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</si>
  <si>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</si>
  <si>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</si>
  <si>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</si>
  <si>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</si>
  <si>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</si>
  <si>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</si>
  <si>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</si>
  <si>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</si>
  <si>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</si>
  <si>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</si>
  <si>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</si>
  <si>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</si>
  <si>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</si>
  <si>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</si>
  <si>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</si>
  <si>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</si>
  <si>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</si>
  <si>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</si>
  <si>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</si>
  <si>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</si>
  <si>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</si>
  <si>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</si>
  <si>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</si>
  <si>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</si>
  <si>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</si>
  <si>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</si>
  <si>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</si>
  <si>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</si>
  <si>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</si>
  <si>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</si>
  <si>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</si>
  <si>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</si>
  <si>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</si>
  <si>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</si>
  <si>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</si>
  <si>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</si>
  <si>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</si>
  <si>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</si>
  <si>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</si>
  <si>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</si>
  <si>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</si>
  <si>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</si>
  <si>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</si>
  <si>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</si>
  <si>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</si>
  <si>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</si>
  <si>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</si>
  <si>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</si>
  <si>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</si>
  <si>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</si>
  <si>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</si>
  <si>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</si>
  <si>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</si>
  <si>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</si>
  <si>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</si>
  <si>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</si>
  <si>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</si>
  <si>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</si>
  <si>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</si>
  <si>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</si>
  <si>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</si>
  <si>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</si>
  <si>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</si>
  <si>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</si>
  <si>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</si>
  <si>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</si>
  <si>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</si>
  <si>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</si>
  <si>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</si>
  <si>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</si>
  <si>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</si>
  <si>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</si>
  <si>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</si>
  <si>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</si>
  <si>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</si>
  <si>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</si>
  <si>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</si>
  <si>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</si>
  <si>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</si>
  <si>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</si>
  <si>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</si>
  <si>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</si>
  <si>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</si>
  <si>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</si>
  <si>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</si>
  <si>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</si>
  <si>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</si>
  <si>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</si>
  <si>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</si>
  <si>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</si>
  <si>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</si>
  <si>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</si>
  <si>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</si>
  <si>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</si>
  <si>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</si>
  <si>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</si>
  <si>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</si>
  <si>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</si>
  <si>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</si>
  <si>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</si>
  <si>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</si>
  <si>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</si>
  <si>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</si>
  <si>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</si>
  <si>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</si>
  <si>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</si>
  <si>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</si>
  <si>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</si>
  <si>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</si>
  <si>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</si>
  <si>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</si>
  <si>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</si>
  <si>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</si>
  <si>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</si>
  <si>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</si>
  <si>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</si>
  <si>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</si>
  <si>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</si>
  <si>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</si>
  <si>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</si>
  <si>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</si>
  <si>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</si>
  <si>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</si>
  <si>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</si>
  <si>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</si>
  <si>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</si>
  <si>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</si>
  <si>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</si>
  <si>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</si>
  <si>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</si>
  <si>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</si>
  <si>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</si>
  <si>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</si>
  <si>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</si>
  <si>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</si>
  <si>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</si>
  <si>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</si>
  <si>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</si>
  <si>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</si>
  <si>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</si>
  <si>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</si>
  <si>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</si>
  <si>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</si>
  <si>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</si>
  <si>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</si>
  <si>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</si>
  <si>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</si>
  <si>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</si>
  <si>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</si>
  <si>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</si>
  <si>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</si>
  <si>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</si>
  <si>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</si>
  <si>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</si>
  <si>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</si>
  <si>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</si>
  <si>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</si>
  <si>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</si>
  <si>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</si>
  <si>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</si>
  <si>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</si>
  <si>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</si>
  <si>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</si>
  <si>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</si>
  <si>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</si>
  <si>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</si>
  <si>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</si>
  <si>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</si>
  <si>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</si>
  <si>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</si>
  <si>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</si>
  <si>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</si>
  <si>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</si>
  <si>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</si>
  <si>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</si>
  <si>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</si>
  <si>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</si>
  <si>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</si>
  <si>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</si>
  <si>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</si>
  <si>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</si>
  <si>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</si>
  <si>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</si>
  <si>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</si>
  <si>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</si>
  <si>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</si>
  <si>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</si>
  <si>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</si>
  <si>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</si>
  <si>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</si>
  <si>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</si>
  <si>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</si>
  <si>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</si>
  <si>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</si>
  <si>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</si>
  <si>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</si>
  <si>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</si>
  <si>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</si>
  <si>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</si>
  <si>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</si>
  <si>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</si>
  <si>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</si>
  <si>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</si>
  <si>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</si>
  <si>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</si>
  <si>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</si>
  <si>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</si>
  <si>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</si>
  <si>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</si>
  <si>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</si>
  <si>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</si>
  <si>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</si>
  <si>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</si>
  <si>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</si>
  <si>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</si>
  <si>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</si>
  <si>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</si>
  <si>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</si>
  <si>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</si>
  <si>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</si>
  <si>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</si>
  <si>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</si>
  <si>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</si>
  <si>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</si>
  <si>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</si>
  <si>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</si>
  <si>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</si>
  <si>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</si>
  <si>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</si>
  <si>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</si>
  <si>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</si>
  <si>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</si>
  <si>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</si>
  <si>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</si>
  <si>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</si>
  <si>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</si>
  <si>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</si>
  <si>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</si>
  <si>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</si>
  <si>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</si>
  <si>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</si>
  <si>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</si>
  <si>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</si>
  <si>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</si>
  <si>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</si>
  <si>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</si>
  <si>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</si>
  <si>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</si>
  <si>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</si>
  <si>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</si>
  <si>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</si>
  <si>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</si>
  <si>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</si>
  <si>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</si>
  <si>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</si>
  <si>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</si>
  <si>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</si>
  <si>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</si>
  <si>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</si>
  <si>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</si>
  <si>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</si>
  <si>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</si>
  <si>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</si>
  <si>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</si>
  <si>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</si>
  <si>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</si>
  <si>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</si>
  <si>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</si>
  <si>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</si>
  <si>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</si>
  <si>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</si>
  <si>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</si>
  <si>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</si>
  <si>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</si>
  <si>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</si>
  <si>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</si>
  <si>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</si>
  <si>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</si>
  <si>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</si>
  <si>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</si>
  <si>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</si>
  <si>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</si>
  <si>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</si>
  <si>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</si>
  <si>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</si>
  <si>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</si>
  <si>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</si>
  <si>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</si>
  <si>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</si>
  <si>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</si>
  <si>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</si>
  <si>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</si>
  <si>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</si>
  <si>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</si>
  <si>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</si>
  <si>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</si>
  <si>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</si>
  <si>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</si>
  <si>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</si>
  <si>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</si>
  <si>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</si>
  <si>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</si>
  <si>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</si>
  <si>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</si>
  <si>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</si>
  <si>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</si>
  <si>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</si>
  <si>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</si>
  <si>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</si>
  <si>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</si>
  <si>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</si>
  <si>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</si>
  <si>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</si>
  <si>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</si>
  <si>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</si>
  <si>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</si>
  <si>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</si>
  <si>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</si>
  <si>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</si>
  <si>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</si>
  <si>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</si>
  <si>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</si>
  <si>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</si>
  <si>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</si>
  <si>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</si>
  <si>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</si>
  <si>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</si>
  <si>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</si>
  <si>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</si>
  <si>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</si>
  <si>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</si>
  <si>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</si>
  <si>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</si>
  <si>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</si>
  <si>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</si>
  <si>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</si>
  <si>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</si>
  <si>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</si>
  <si>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</si>
  <si>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</si>
  <si>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</si>
  <si>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</si>
  <si>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</si>
  <si>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</si>
  <si>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</si>
  <si>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</si>
  <si>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</si>
  <si>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</si>
  <si>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</si>
  <si>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</si>
  <si>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</si>
  <si>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</si>
  <si>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</si>
  <si>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</si>
  <si>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</si>
  <si>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</si>
  <si>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</si>
  <si>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</si>
  <si>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</si>
  <si>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</si>
  <si>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</si>
  <si>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</si>
  <si>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</si>
  <si>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</si>
  <si>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</si>
  <si>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</si>
  <si>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</si>
  <si>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</si>
  <si>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</si>
  <si>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</si>
  <si>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</si>
  <si>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</si>
  <si>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</si>
  <si>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</si>
  <si>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</si>
  <si>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</si>
  <si>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</si>
  <si>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</si>
  <si>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</si>
  <si>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</si>
  <si>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</si>
  <si>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</si>
  <si>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</si>
  <si>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</si>
  <si>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</si>
  <si>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</si>
  <si>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</si>
  <si>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</si>
  <si>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</si>
  <si>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</si>
  <si>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</si>
  <si>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</si>
  <si>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</si>
  <si>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</si>
  <si>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</si>
  <si>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</si>
  <si>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</si>
  <si>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</si>
  <si>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</si>
  <si>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</si>
  <si>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</si>
  <si>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</si>
  <si>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</si>
  <si>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</si>
  <si>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</si>
  <si>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</si>
  <si>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</si>
  <si>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</si>
  <si>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</si>
  <si>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</si>
  <si>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</si>
  <si>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</si>
  <si>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</si>
  <si>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</si>
  <si>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</si>
  <si>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</si>
  <si>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</si>
  <si>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</si>
  <si>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</si>
  <si>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</si>
  <si>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</si>
  <si>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</si>
  <si>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</si>
  <si>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</si>
  <si>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</si>
  <si>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</si>
  <si>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</si>
  <si>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</si>
  <si>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</si>
  <si>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</si>
  <si>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</si>
  <si>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</si>
  <si>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</si>
  <si>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</si>
  <si>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</si>
  <si>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</si>
  <si>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</si>
  <si>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</si>
  <si>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</si>
  <si>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</si>
  <si>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</si>
  <si>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</si>
  <si>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</si>
  <si>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</si>
  <si>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</si>
  <si>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</si>
  <si>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</si>
  <si>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</si>
  <si>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</si>
  <si>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</si>
  <si>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</si>
  <si>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</si>
  <si>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</si>
  <si>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</si>
  <si>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</si>
  <si>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</si>
  <si>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</si>
  <si>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</si>
  <si>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</si>
  <si>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</si>
  <si>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</si>
  <si>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</si>
  <si>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</si>
  <si>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</si>
  <si>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</si>
  <si>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</si>
  <si>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</si>
  <si>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</si>
  <si>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</si>
  <si>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</si>
  <si>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</si>
  <si>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</si>
  <si>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</si>
  <si>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</si>
  <si>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</si>
  <si>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</si>
  <si>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</si>
  <si>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</si>
  <si>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</si>
  <si>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</si>
  <si>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</si>
  <si>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</si>
  <si>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</si>
  <si>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</si>
  <si>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</si>
  <si>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</si>
  <si>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</si>
  <si>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</si>
  <si>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</si>
  <si>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</si>
  <si>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</si>
  <si>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</si>
  <si>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</si>
  <si>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</si>
  <si>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</si>
  <si>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</si>
  <si>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</si>
  <si>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</si>
  <si>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</si>
  <si>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</si>
  <si>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</si>
  <si>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</si>
  <si>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</si>
  <si>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</si>
  <si>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</si>
  <si>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</si>
  <si>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</si>
  <si>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</si>
  <si>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</si>
  <si>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</si>
  <si>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</si>
  <si>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</si>
  <si>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</si>
  <si>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</si>
  <si>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</si>
  <si>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</si>
  <si>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</si>
  <si>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</si>
  <si>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</si>
  <si>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</si>
  <si>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</si>
  <si>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</si>
  <si>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</si>
  <si>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</si>
  <si>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</si>
  <si>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</si>
  <si>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</si>
  <si>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</si>
  <si>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</si>
  <si>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</si>
  <si>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</si>
  <si>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</si>
  <si>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</si>
  <si>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</si>
  <si>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</si>
  <si>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</si>
  <si>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</si>
  <si>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</si>
  <si>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</si>
  <si>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</si>
  <si>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</si>
  <si>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</si>
  <si>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</si>
  <si>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</si>
  <si>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</si>
  <si>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</si>
  <si>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</si>
  <si>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</si>
  <si>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</si>
  <si>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</si>
  <si>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</si>
  <si>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</si>
  <si>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</si>
  <si>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</si>
  <si>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</si>
  <si>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</si>
  <si>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</si>
  <si>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</si>
  <si>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</si>
  <si>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</si>
  <si>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</si>
  <si>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</si>
  <si>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</si>
  <si>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</si>
  <si>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</si>
  <si>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</si>
  <si>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</si>
  <si>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</si>
  <si>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</si>
  <si>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</si>
  <si>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</si>
  <si>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</si>
  <si>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</si>
  <si>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</si>
  <si>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</si>
  <si>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</si>
  <si>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</si>
  <si>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</si>
  <si>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</si>
  <si>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</si>
  <si>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</si>
  <si>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</si>
  <si>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</si>
  <si>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</si>
  <si>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</si>
  <si>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</si>
  <si>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</si>
  <si>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</si>
  <si>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</si>
  <si>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</si>
  <si>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</si>
  <si>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</si>
  <si>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</si>
  <si>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</si>
  <si>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</si>
  <si>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</si>
  <si>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</si>
  <si>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</si>
  <si>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</si>
  <si>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</si>
  <si>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</si>
  <si>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</si>
  <si>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</si>
  <si>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</si>
  <si>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</si>
  <si>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</si>
  <si>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</si>
  <si>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</si>
  <si>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</si>
  <si>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</si>
  <si>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</si>
  <si>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</si>
  <si>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</si>
  <si>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</si>
  <si>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</si>
  <si>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</si>
  <si>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</si>
  <si>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</si>
  <si>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</si>
  <si>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</si>
  <si>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</si>
  <si>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</si>
  <si>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</si>
  <si>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</si>
  <si>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</si>
  <si>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</si>
  <si>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</si>
  <si>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</si>
  <si>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</si>
  <si>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</si>
  <si>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</si>
  <si>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</si>
  <si>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</si>
  <si>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</si>
  <si>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</si>
  <si>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</si>
  <si>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</si>
  <si>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</si>
  <si>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</si>
  <si>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</si>
  <si>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</si>
  <si>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</si>
  <si>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</si>
  <si>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</si>
  <si>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</si>
  <si>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</si>
  <si>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</si>
  <si>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</si>
  <si>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</si>
  <si>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</si>
  <si>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</si>
  <si>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</si>
  <si>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</si>
  <si>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</si>
  <si>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</si>
  <si>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</si>
  <si>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</si>
  <si>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</si>
  <si>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</si>
  <si>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</si>
  <si>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</si>
  <si>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</si>
  <si>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</si>
  <si>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</si>
  <si>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</si>
  <si>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</si>
  <si>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</si>
  <si>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</si>
  <si>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</si>
  <si>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</si>
  <si>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</si>
  <si>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</si>
  <si>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</si>
  <si>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</si>
  <si>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</si>
  <si>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</si>
  <si>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</si>
  <si>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</si>
  <si>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</si>
  <si>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</si>
  <si>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</si>
  <si>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</si>
  <si>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</si>
  <si>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</si>
  <si>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</si>
  <si>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</si>
  <si>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</si>
  <si>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</si>
  <si>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</si>
  <si>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</si>
  <si>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</si>
  <si>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</si>
  <si>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</si>
  <si>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</si>
  <si>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</si>
  <si>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</si>
  <si>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</si>
  <si>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</si>
  <si>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</si>
  <si>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</si>
  <si>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</si>
  <si>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</si>
  <si>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</si>
  <si>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</si>
  <si>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</si>
  <si>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</si>
  <si>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</si>
  <si>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</si>
  <si>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</si>
  <si>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</si>
  <si>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</si>
  <si>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</si>
  <si>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</si>
  <si>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</si>
  <si>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</si>
  <si>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</si>
  <si>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</si>
  <si>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</si>
  <si>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</si>
  <si>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</si>
  <si>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</si>
  <si>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</si>
  <si>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</si>
  <si>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</si>
  <si>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</si>
  <si>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</si>
  <si>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</si>
  <si>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</si>
  <si>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</si>
  <si>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</si>
  <si>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</si>
  <si>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</si>
  <si>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</si>
  <si>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</si>
  <si>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</si>
  <si>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</si>
  <si>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</si>
  <si>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</si>
  <si>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</si>
  <si>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</si>
  <si>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</si>
  <si>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</si>
  <si>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</si>
  <si>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</si>
  <si>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</si>
  <si>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</si>
  <si>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</si>
  <si>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</si>
  <si>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</si>
  <si>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</si>
  <si>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</si>
  <si>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</si>
  <si>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</si>
  <si>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</si>
  <si>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</si>
  <si>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</si>
  <si>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</si>
  <si>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</si>
  <si>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</si>
  <si>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</si>
  <si>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</si>
  <si>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</si>
  <si>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</si>
  <si>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</si>
  <si>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</si>
  <si>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</si>
  <si>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</si>
  <si>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</si>
  <si>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</si>
  <si>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</si>
  <si>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</si>
  <si>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</si>
  <si>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</si>
  <si>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</si>
  <si>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</si>
  <si>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</si>
  <si>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</si>
  <si>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</si>
  <si>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</si>
  <si>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</si>
  <si>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</si>
  <si>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</si>
  <si>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</si>
  <si>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</si>
  <si>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</si>
  <si>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</si>
  <si>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</si>
  <si>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</si>
  <si>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</si>
  <si>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</si>
  <si>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</si>
  <si>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</si>
  <si>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</si>
  <si>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</si>
  <si>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</si>
  <si>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</si>
  <si>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</si>
  <si>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</si>
  <si>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</si>
  <si>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</si>
  <si>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</si>
  <si>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</si>
  <si>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</si>
  <si>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</si>
  <si>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</si>
  <si>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</si>
  <si>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</si>
  <si>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</si>
  <si>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</si>
  <si>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</si>
  <si>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</si>
  <si>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</si>
  <si>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</si>
  <si>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</si>
  <si>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</si>
  <si>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</si>
  <si>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</si>
  <si>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</si>
  <si>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</si>
  <si>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</si>
  <si>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</si>
  <si>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</si>
  <si>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</si>
  <si>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</si>
  <si>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</si>
  <si>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</si>
  <si>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</si>
  <si>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</si>
  <si>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</si>
  <si>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</si>
  <si>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</si>
  <si>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</si>
  <si>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</si>
  <si>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</si>
  <si>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</si>
  <si>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</si>
  <si>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</si>
  <si>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</si>
  <si>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</si>
  <si>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</si>
  <si>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</si>
  <si>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</si>
  <si>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</si>
  <si>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</si>
  <si>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</si>
  <si>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</si>
  <si>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</si>
  <si>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</si>
  <si>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</si>
  <si>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</si>
  <si>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</si>
  <si>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</si>
  <si>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</si>
  <si>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</si>
  <si>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</si>
  <si>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</si>
  <si>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</si>
  <si>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</si>
  <si>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</si>
  <si>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</si>
  <si>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</si>
  <si>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</si>
  <si>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</si>
  <si>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</si>
  <si>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</si>
  <si>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</si>
  <si>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</si>
  <si>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</si>
  <si>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</si>
  <si>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</si>
  <si>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</si>
  <si>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</si>
  <si>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</si>
  <si>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</si>
  <si>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</si>
  <si>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</si>
  <si>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</si>
  <si>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</si>
  <si>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</si>
  <si>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</si>
  <si>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</si>
  <si>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</si>
  <si>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</si>
  <si>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</si>
  <si>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</si>
  <si>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</si>
  <si>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</si>
  <si>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</si>
  <si>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</si>
  <si>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</si>
  <si>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</si>
  <si>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</si>
  <si>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</si>
  <si>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</si>
  <si>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</si>
  <si>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</si>
  <si>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</si>
  <si>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</si>
  <si>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</si>
  <si>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</si>
  <si>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</si>
  <si>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</si>
  <si>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</si>
  <si>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</si>
  <si>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</si>
  <si>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</si>
  <si>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</si>
  <si>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</si>
  <si>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</si>
  <si>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</si>
  <si>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</si>
  <si>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</si>
  <si>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</si>
  <si>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</si>
  <si>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</si>
  <si>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</si>
  <si>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</si>
  <si>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</si>
  <si>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</si>
  <si>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</si>
  <si>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</si>
  <si>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</si>
  <si>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</si>
  <si>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</si>
  <si>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</si>
  <si>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</si>
  <si>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</si>
  <si>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</si>
  <si>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</si>
  <si>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</si>
  <si>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</si>
  <si>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</si>
  <si>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</si>
  <si>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</si>
  <si>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</si>
  <si>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</si>
  <si>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</si>
  <si>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</si>
  <si>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</si>
  <si>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</si>
  <si>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</si>
  <si>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</si>
  <si>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</si>
  <si>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</si>
  <si>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</si>
  <si>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</si>
  <si>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</si>
  <si>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</si>
  <si>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</si>
  <si>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</si>
  <si>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</si>
  <si>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</si>
  <si>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</si>
  <si>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</si>
  <si>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</si>
  <si>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</si>
  <si>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</si>
  <si>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</si>
  <si>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</si>
  <si>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</si>
  <si>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</si>
  <si>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</si>
  <si>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</si>
  <si>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</si>
  <si>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</si>
  <si>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</si>
  <si>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</si>
  <si>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</si>
  <si>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</si>
  <si>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</si>
  <si>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</si>
  <si>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</si>
  <si>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</si>
  <si>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</si>
  <si>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</si>
  <si>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</si>
  <si>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</si>
  <si>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</si>
  <si>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</si>
  <si>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</si>
  <si>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</si>
  <si>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</si>
  <si>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</si>
  <si>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</si>
  <si>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</si>
  <si>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</si>
  <si>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</si>
  <si>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</si>
  <si>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20 min </t>
  </si>
  <si>
    <t>PCM-20251106-00001759</t>
  </si>
  <si>
    <t xml:space="preserve">EM team need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</si>
</sst>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304.77038483796059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45967.718810763887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45967.718810763887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45967.718810763887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45967.718810763887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45967.718810763887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45967.718810763887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45967.718810763887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45967.718810763887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45967.718810763887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45967.718810763887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45967.718810763887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45967.718810763887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45967.718810763887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45967.718810763887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45967.718810763887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45967.718810763887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45967.718810763887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45967.718810763887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45967.718810763887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45967.718810763887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45967.718810763887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45967.718810763887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45967.718810763887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45967.718810763887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45967.718810763887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45967.718810763887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45967.718810763887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45967.718810763887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45967.718810763887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45967.718810763887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45967.718810763887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45967.718810763887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45967.718810763887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45967.718810763887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45967.718810763887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45967.718810763887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45967.718810763887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45967.718810763887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45967.718810763887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45967.718810763887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45967.718810763887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45967.718810763887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45967.718810763887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45967.718810763887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45967.718810763887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45967.718810763887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45967.718810763887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45967.718810763887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45967.718810763887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45967.718810763887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45967.718810763887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45967.718810763887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45967.718810763887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45967.718810763887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45967.718810763887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45967.718810763887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45967.718810763887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45967.718810763887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45967.718810763887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45967.718810763887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45967.718810763887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45967.718810763887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45967.718810763887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45967.718810763887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45967.718810763887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45967.718810763887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45967.718810763887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45967.718810763887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45967.718810763887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45967.718810763887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45967.718810763887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45967.718810763887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45967.718810763887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45967.718810763887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45967.718810763887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45967.718810763887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45967.718810763887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45967.718810763887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45967.718810763887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45967.718810763887</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45967.718810763887</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45967.718810763887</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142.71897280092526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1.8278356481459923E-2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45967.718810763887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45967.718810763887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45967.718810763887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45967.718810763887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45967.718810763887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45967.718810763887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45967.718810763887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45967.718810763887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45967.718810763887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45967.718810763887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45967.718810763887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45967.718810763887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45967.718810763887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45967.718810763887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45967.718810763887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45967.718810763887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45967.718810763887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45967.718810763887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45967.718810763887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45967.718810763887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45967.718810763887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45967.718810763887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45967.718810763887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45967.718810763887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45967.718810763887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45967.718810763887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45967.718810763887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45967.718810763887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45967.718810763887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45967.718810763887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45967.718810763887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45967.718810763887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45967.718810763887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45967.718810763887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45967.718810763887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45967.718810763887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45967.718810763887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45967.718810763887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45967.718810763887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45967.718810763887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45967.718810763887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45967.718810763887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45967.718810763887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45967.718810763887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45967.718810763887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45967.718810763887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45967.718810763887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45967.718810763887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45967.718810763887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45967.718810763887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45967.718810763887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45967.718810763887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45967.718810763887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45967.718810763887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45967.718810763887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45967.718810763887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45967.718810763887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45967.718810763887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45967.718810763887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45967.718810763887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45967.718810763887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45967.718810763887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45967.718810763887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45967.718810763887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45967.718810763887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45967.718810763887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45967.718810763887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45967.718810763887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45967.718810763887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45967.718810763887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45967.718810763887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45967.718810763887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45967.718810763887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45967.718810763887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45967.718810763887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45967.718810763887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45967.718810763887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45967.718810763887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45967.718810763887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45967.718810763887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45967.718810763887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45967.718810763887</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45967.718810763887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45967.718810763887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45967.718810763887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45967.718810763887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45967.718810763887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45967.718810763887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45967.718810763887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45967.718810763887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45967.718810763887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45967.718810763887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45967.718810763887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45967.718810763887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45967.718810763887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45967.718810763887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45967.718810763887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45967.718810763887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45967.718810763887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45967.718810763887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45967.718810763887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45967.718810763887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45967.718810763887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45967.718810763887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45967.718810763887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45967.718810763887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45967.718810763887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45967.718810763887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45967.718810763887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45967.718810763887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45967.718810763887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45967.718810763887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45967.718810763887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45967.718810763887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45967.718810763887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45967.718810763887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45967.718810763887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45967.718810763887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45967.718810763887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45967.718810763887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45967.718810763887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45967.718810763887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45967.718810763887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45967.718810763887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45967.718810763887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45967.718810763887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45967.718810763887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45967.718810763887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45967.718810763887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45967.718810763887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45967.718810763887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45967.718810763887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45967.718810763887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45967.718810763887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45967.718810763887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45967.718810763887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45967.718810763887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45967.718810763887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45967.718810763887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45967.718810763887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45967.718810763887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45967.718810763887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45967.718810763887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45967.718810763887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45967.718810763887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45967.718810763887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45967.718810763887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45967.718810763887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45967.718810763887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45967.718810763887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45967.718810763887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45967.718810763887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45967.718810763887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45967.718810763887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45967.718810763887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45967.718810763887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45967.718810763887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45967.718810763887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45967.718810763887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45967.718810763887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45967.718810763887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45967.718810763887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45967.718810763887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45967.718810763887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45967.718810763887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45967.718810763887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45967.718810763887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45967.718810763887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45967.718810763887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45967.718810763887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45967.718810763887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45967.718810763887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45967.718810763887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45967.718810763887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45967.718810763887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45967.718810763887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45967.718810763887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45967.718810763887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45967.718810763887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45967.718810763887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45967.718810763887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45967.718810763887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45967.718810763887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45967.718810763887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45967.718810763887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45967.718810763887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45967.718810763887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45967.718810763887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45967.718810763887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45967.718810763887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45967.718810763887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45967.718810763887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45967.718810763887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45967.718810763887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45967.718810763887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45967.718810763887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45967.718810763887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45967.718810763887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45967.718810763887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45967.718810763887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45967.718810763887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45967.718810763887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45967.718810763887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45967.718810763887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45967.718810763887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45967.718810763887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45967.718810763887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45967.718810763887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45967.718810763887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45967.718810763887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45967.718810763887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45967.718810763887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45967.718810763887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45967.718810763887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45967.718810763887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45967.718810763887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45967.718810763887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45967.718810763887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45967.718810763887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45967.718810763887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45967.718810763887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45967.718810763887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45967.718810763887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45967.718810763887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45967.718810763887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45967.718810763887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45967.718810763887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45967.718810763887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45967.718810763887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45967.718810763887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45967.718810763887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45967.718810763887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45967.718810763887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45967.718810763887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45967.718810763887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45967.718810763887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45967.718810763887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45967.718810763887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45967.718810763887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45967.718810763887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45967.718810763887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45967.718810763887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45967.718810763887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45967.718810763887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45967.718810763887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45967.718810763887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45967.718810763887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45967.718810763887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45967.718810763887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45967.718810763887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45967.718810763887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45967.718810763887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45967.718810763887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45967.718810763887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45967.718810763887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45967.718810763887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45967.718810763887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45967.718810763887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45967.718810763887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45967.718810763887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45967.718810763887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45967.718810763887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45967.718810763887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45967.718810763887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45967.718810763887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45967.718810763887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45967.718810763887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45967.718810763887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45967.718810763887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45967.718810763887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45967.718810763887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45967.718810763887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45967.718810763887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45967.718810763887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45967.718810763887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45967.718810763887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45967.718810763887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45967.718810763887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45967.718810763887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45967.718810763887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45967.718810763887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45967.718810763887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45967.718810763887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45967.718810763887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45967.718810763887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45967.718810763887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45967.718810763887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45967.718810763887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45967.718810763887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45967.718810763887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45967.718810763887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45967.718810763887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45967.718810763887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45967.718810763887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45967.718810763887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45967.718810763887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45967.718810763887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45967.718810763887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45967.718810763887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45967.718810763887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45967.718810763887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45967.718810763887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45967.718810763887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45967.718810763887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45967.718810763887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45967.718810763887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45967.718810763887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45967.718810763887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45967.718810763887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45967.718810763887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45967.718810763887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45967.718810763887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45967.718810763887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45967.718810763887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45967.718810763887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45967.718810763887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45967.718810763887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45967.718810763887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45967.718810763887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45967.718810763887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45967.718810763887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45967.718810763887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45967.718810763887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45967.718810763887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45967.718810763887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45967.718810763887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45967.718810763887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45967.718810763887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45967.718810763887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45967.718810763887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45967.718810763887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45967.718810763887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45967.718810763887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45967.718810763887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45967.718810763887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45967.718810763887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45967.718810763887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45967.718810763887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45967.718810763887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45967.718810763887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45967.718810763887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45967.718810763887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45967.718810763887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45967.718810763887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45967.718810763887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45967.718810763887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45967.718810763887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45967.718810763887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45967.718810763887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45967.718810763887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45967.718810763887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45967.718810763887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45967.718810763887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45967.718810763887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45967.718810763887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45967.718810763887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45967.718810763887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45967.718810763887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45967.718810763887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45967.718810763887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45967.718810763887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45967.718810763887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45967.718810763887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45967.718810763887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45967.718810763887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45967.718810763887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45967.718810763887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45967.718810763887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45967.718810763887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45967.718810763887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45967.718810763887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45967.718810763887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45967.718810763887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45967.718810763887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45967.718810763887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45967.718810763887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45967.718810763887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45967.718810763887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45967.718810763887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45967.718810763887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45967.718810763887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45967.718810763887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45967.718810763887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45967.718810763887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45967.718810763887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45967.718810763887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45967.718810763887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45967.718810763887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45967.718810763887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45967.718810763887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45967.718810763887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45967.718810763887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45967.718810763887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45967.718810763887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45967.718810763887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45967.718810763887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45967.718810763887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45967.718810763887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45967.718810763887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45967.718810763887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45967.718810763887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45967.718810763887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45967.718810763887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45967.718810763887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45967.718810763887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45967.718810763887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45967.718810763887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45967.718810763887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45967.718810763887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45967.718810763887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45967.718810763887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45967.718810763887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45967.718810763887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45967.718810763887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45967.718810763887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45967.718810763887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45967.718810763887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45967.718810763887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45967.718810763887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45967.718810763887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45967.718810763887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45967.718810763887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45967.718810763887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45967.718810763887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45967.718810763887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45967.718810763887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45967.718810763887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45967.718810763887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45967.718810763887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45967.718810763887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45967.718810763887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45967.718810763887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45967.718810763887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45967.718810763887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45967.718810763887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45967.718810763887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45967.718810763887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45967.718810763887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45967.718810763887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45967.718810763887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45967.718810763887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45967.718810763887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45967.718810763887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45967.718810763887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45967.718810763887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45967.718810763887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45967.718810763887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45967.718810763887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45967.718810763887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45967.718810763887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45967.718810763887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45967.718810763887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45967.718810763887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45967.718810763887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45967.718810763887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45967.718810763887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45967.718810763887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45967.718810763887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45967.718810763887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45967.718810763887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45967.718810763887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45967.718810763887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45967.718810763887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45967.718810763887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45967.718810763887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45967.718810763887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45967.718810763887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45967.718810763887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45967.718810763887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45967.718810763887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45967.718810763887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45967.718810763887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45967.718810763887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45967.718810763887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45967.718810763887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45967.718810763887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45967.718810763887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45967.718810763887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45967.718810763887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45967.718810763887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45967.718810763887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45967.718810763887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45967.718810763887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45967.718810763887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45967.718810763887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45967.718810763887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45967.718810763887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45967.718810763887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45967.718810763887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45967.718810763887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45967.718810763887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45967.718810763887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45967.718810763887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45967.718810763887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45967.718810763887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45967.718810763887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45967.718810763887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45967.718810763887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45967.718810763887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45967.718810763887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45967.718810763887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45967.718810763887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45967.718810763887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45967.718810763887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45967.718810763887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45967.718810763887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45967.718810763887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45967.718810763887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45967.718810763887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45967.718810763887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45967.718810763887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45967.718810763887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45967.718810763887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45967.718810763887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45967.718810763887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45967.718810763887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45967.718810763887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45967.718810763887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45967.718810763887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45967.718810763887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45967.718810763887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45967.718810763887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45967.718810763887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45967.718810763887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45967.718810763887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45967.718810763887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45967.718810763887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45967.718810763887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45967.718810763887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45967.718810763887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45967.718810763887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45967.718810763887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45967.718810763887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45967.718810763887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45967.718810763887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45967.718810763887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45967.718810763887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45967.718810763887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45967.718810763887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45967.718810763887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45967.718810763887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45967.718810763887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45967.718810763887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45967.718810763887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45967.718810763887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45967.718810763887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45967.718810763887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45967.718810763887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45967.718810763887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45967.718810763887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45967.718810763887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45967.718810763887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45967.718810763887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45967.718810763887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45967.718810763887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45967.718810763887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45967.718810763887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45967.718810763887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45967.718810763887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45967.718810763887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45967.718810763887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45967.718810763887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45967.718810763887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45967.718810763887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45967.718810763887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45967.718810763887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45967.718810763887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45967.718810763887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45967.718810763887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45967.718810763887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45967.718810763887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45967.718810763887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45967.718810763887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45967.718810763887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45967.718810763887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45967.718810763887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45967.718810763887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45967.718810763887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45967.718810763887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45967.718810763887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45967.718810763887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45967.718810763887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45967.718810763887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45967.718810763887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45967.718810763887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45967.718810763887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45967.718810763887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45967.718810763887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45967.718810763887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45967.718810763887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45967.718810763887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45967.718810763887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45967.718810763887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45967.718810763887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45967.718810763887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45967.718810763887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45967.718810763887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45967.718810763887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45967.718810763887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45967.718810763887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45967.718810763887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45967.718810763887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45967.718810763887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45967.718810763887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45967.718810763887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45967.718810763887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45967.718810763887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45967.718810763887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45967.718810763887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45967.718810763887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45967.718810763887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45967.718810763887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45967.718810763887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45967.718810763887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45967.718810763887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45967.718810763887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45967.718810763887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45967.718810763887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45967.718810763887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45967.718810763887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45967.718810763887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45967.718810763887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45967.718810763887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45967.718810763887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45967.718810763887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45967.718810763887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45967.718810763887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45967.718810763887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45967.718810763887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45967.718810763887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45967.718810763887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45967.718810763887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45967.718810763887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45967.718810763887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45967.718810763887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45967.718810763887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45967.718810763887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45967.718810763887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45967.718810763887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45967.718810763887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45967.718810763887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45967.718810763887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45967.718810763887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45967.718810763887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45967.718810763887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45967.718810763887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45967.718810763887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45967.718810763887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45967.718810763887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45967.718810763887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45967.718810763887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45967.718810763887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45967.718810763887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45967.718810763887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45967.718810763887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45967.718810763887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45967.718810763887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45967.718810763887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45967.718810763887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45967.718810763887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45967.718810763887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45967.718810763887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45967.718810763887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45967.718810763887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45967.718810763887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45967.718810763887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45967.718810763887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45967.718810763887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45967.718810763887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45967.718810763887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45967.718810763887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45967.718810763887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45967.718810763887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45967.718810763887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45967.718810763887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45967.718810763887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45967.718810763887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45967.718810763887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45967.718810763887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45967.718810763887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45967.718810763887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45967.718810763887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45967.718810763887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45967.718810763887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45967.718810763887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45967.718810763887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45967.718810763887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45967.718810763887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45967.718810763887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45967.718810763887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45967.718810763887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45967.718810763887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45967.718810763887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45967.718810763887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45967.718810763887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45967.718810763887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45967.718810763887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45967.718810763887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45967.718810763887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45967.718810763887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45967.718810763887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45967.718810763887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45967.718810763887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45967.718810763887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45967.718810763887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45967.718810763887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45967.718810763887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45967.718810763887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45967.718810763887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45967.718810763887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45967.718810763887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45967.718810763887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45967.718810763887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45967.718810763887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45967.718810763887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45967.718810763887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45967.718810763887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45967.718810763887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45967.718810763887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45967.718810763887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45967.718810763887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45967.718810763887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45967.718810763887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45967.718810763887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45967.718810763887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45967.718810763887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45967.718810763887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45967.718810763887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45967.718810763887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45967.718810763887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45967.718810763887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45967.718810763887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45967.718810763887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45967.718810763887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45967.718810763887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45967.718810763887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45967.718810763887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45967.718810763887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45967.718810763887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45967.718810763887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45967.718810763887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45967.718810763887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45967.718810763887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45967.718810763887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45967.718810763887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45967.718810763887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45967.718810763887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45967.718810763887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45967.718810763887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45967.718810763887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45967.718810763887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45967.718810763887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45967.718810763887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45967.718810763887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45967.718810763887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45967.718810763887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45967.718810763887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45967.718810763887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45967.718810763887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45967.718810763887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45967.718810763887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45967.718810763887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45967.718810763887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45967.718810763887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45967.718810763887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45967.718810763887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45967.718810763887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45967.718810763887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45967.718810763887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45967.718810763887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45967.718810763887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45967.718810763887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45967.718810763887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45967.718810763887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45967.718810763887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45967.718810763887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45967.718810763887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45967.718810763887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45967.718810763887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45967.718810763887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45967.718810763887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45967.718810763887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45967.718810763887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45967.718810763887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45967.718810763887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45967.718810763887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45967.718810763887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45967.718810763887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45967.718810763887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45967.718810763887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45967.718810763887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45967.718810763887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45967.718810763887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45967.718810763887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45967.718810763887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45967.718810763887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45967.718810763887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45967.718810763887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45967.718810763887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45967.718810763887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45967.718810763887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45967.718810763887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45967.718810763887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45967.718810763887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45967.718810763887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45967.718810763887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45967.718810763887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45967.718810763887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45967.718810763887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45967.718810763887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45967.718810763887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45967.718810763887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45967.718810763887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45967.718810763887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45967.718810763887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45967.718810763887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45967.718810763887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45967.718810763887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45967.718810763887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45967.718810763887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45967.718810763887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45967.718810763887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45967.718810763887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45967.718810763887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45967.718810763887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45967.718810763887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45967.718810763887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45967.718810763887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45967.718810763887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45967.718810763887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45967.718810763887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45967.718810763887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45967.718810763887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45967.718810763887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45967.718810763887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45967.718810763887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45967.718810763887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45967.718810763887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45967.718810763887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45967.718810763887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45967.718810763887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45967.718810763887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45967.718810763887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45967.718810763887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45967.718810763887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45967.718810763887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45967.718810763887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45967.718810763887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45967.718810763887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45967.718810763887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45967.718810763887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45967.718810763887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45967.718810763887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45967.718810763887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45967.718810763887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45967.718810763887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45967.718810763887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45967.718810763887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45967.718810763887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45967.718810763887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45967.718810763887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45967.718810763887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45967.718810763887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45967.718810763887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45967.718810763887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45967.718810763887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45967.718810763887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45967.718810763887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45967.718810763887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45967.718810763887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45967.718810763887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45967.718810763887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45967.718810763887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45967.718810763887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45967.718810763887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45967.718810763887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45967.718810763887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45967.718810763887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45967.718810763887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45967.718810763887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45967.718810763887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45967.718810763887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45967.718810763887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45967.718810763887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45967.718810763887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45967.718810763887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45967.718810763887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45967.718810763887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45967.718810763887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45967.718810763887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45967.718810763887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45967.718810763887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45967.718810763887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45967.718810763887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45967.718810763887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45967.718810763887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45967.718810763887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45967.718810763887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45967.718810763887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45967.718810763887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45967.718810763887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45967.718810763887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45967.718810763887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45967.718810763887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45967.718810763887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45967.718810763887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45967.718810763887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45967.718810763887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45967.718810763887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45967.718810763887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45967.718810763887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45967.718810763887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45967.718810763887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45967.718810763887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45967.718810763887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45967.718810763887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45967.718810763887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45967.718810763887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45967.718810763887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45967.718810763887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45967.718810763887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45967.718810763887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45967.718810763887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45967.718810763887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45967.718810763887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45967.718810763887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45967.718810763887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45967.718810763887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45967.718810763887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45967.718810763887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45967.718810763887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45967.718810763887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45967.718810763887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45967.718810763887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45967.718810763887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45967.718810763887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45967.718810763887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45967.718810763887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45967.718810763887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45967.718810763887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45967.718810763887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45967.718810763887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45967.718810763887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45967.718810763887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45967.718810763887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45967.718810763887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45967.718810763887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45967.718810763887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45967.718810763887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45967.718810763887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45967.718810763887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45967.718810763887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45967.718810763887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45967.718810763887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45967.718810763887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45967.718810763887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45967.718810763887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45967.718810763887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45967.718810763887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45967.718810763887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45967.718810763887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45967.718810763887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45967.718810763887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45967.718810763887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45967.718810763887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45967.718810763887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45967.718810763887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45967.718810763887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45967.718810763887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45967.718810763887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45967.718810763887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45967.718810763887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45967.718810763887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45967.718810763887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45967.718810763887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45967.718810763887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45967.718810763887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45967.718810763887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45967.718810763887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45967.718810763887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45967.718810763887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45967.718810763887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45967.718810763887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45967.718810763887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45967.718810763887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45967.718810763887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45967.718810763887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45967.718810763887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45967.718810763887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45967.718810763887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45967.718810763887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45967.718810763887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45967.718810763887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45967.718810763887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45967.718810763887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45967.718810763887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45967.718810763887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45967.718810763887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45967.718810763887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45967.718810763887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45967.718810763887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45967.718810763887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45967.718810763887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45967.718810763887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45967.718810763887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45967.718810763887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45967.718810763887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45967.718810763887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45967.718810763887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45967.718810763887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45967.718810763887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45967.718810763887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45967.718810763887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45967.718810763887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45967.718810763887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45967.718810763887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45967.718810763887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45967.718810763887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45967.718810763887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45967.718810763887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45967.718810763887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45967.718810763887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45967.718810763887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45967.718810763887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45967.718810763887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45967.718810763887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45967.718810763887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45967.718810763887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45967.718810763887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45967.718810763887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45967.718810763887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45967.718810763887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45967.718810763887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45967.718810763887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45967.718810763887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45967.718810763887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45967.718810763887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45967.718810763887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45967.718810763887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45967.718810763887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45967.718810763887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45967.718810763887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45967.718810763887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45967.718810763887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45967.718810763887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45967.718810763887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45967.718810763887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45967.718810763887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45967.718810763887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45967.718810763887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45967.718810763887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45967.718810763887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45967.718810763887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45967.718810763887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45967.718810763887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45967.718810763887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45967.718810763887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45967.718810763887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45967.718810763887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45967.718810763887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45967.718810763887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45967.718810763887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45967.718810763887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45967.718810763887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45967.718810763887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45967.718810763887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45967.718810763887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45967.718810763887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45967.718810763887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45967.718810763887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45967.718810763887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45967.718810763887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45967.718810763887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45967.718810763887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45967.718810763887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45967.718810763887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45967.718810763887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45967.718810763887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45967.718810763887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45967.718810763887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45967.718810763887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45967.718810763887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45967.718810763887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45967.718810763887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45967.718810763887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45967.718810763887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45967.718810763887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45967.718810763887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45967.718810763887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45967.718810763887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45967.718810763887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45967.718810763887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45967.718810763887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45967.718810763887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45967.718810763887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45967.718810763887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45967.718810763887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45967.718810763887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45967.718810763887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45967.718810763887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45967.718810763887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45967.718810763887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45967.718810763887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45967.718810763887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45967.718810763887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45967.718810763887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45967.718810763887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45967.718810763887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45967.718810763887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45967.718810763887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45967.718810763887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45967.718810763887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45967.718810763887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45967.718810763887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45967.718810763887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45967.718810763887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45967.718810763887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45967.718810763887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45967.718810763887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45967.718810763887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45967.718810763887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45967.718810763887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45967.718810763887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45967.718810763887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45967.718810763887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45967.718810763887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45967.718810763887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45967.718810763887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45967.718810763887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45967.718810763887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45967.718810763887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45967.718810763887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45967.718810763887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45967.718810763887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45967.718810763887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45967.718810763887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45967.718810763887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45967.718810763887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45967.718810763887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45967.718810763887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45967.718810763887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45967.718810763887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45967.718810763887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45967.718810763887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264.23809317129053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0.23707465277402662</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0.13724826388352085</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0.12877604166715173</v>
      </c>
      <c r="H5" s="112">
        <v>45967.579270833332</v>
      </c>
      <c r="I5" s="108" t="str">
        <f>IFERROR(VLOOKUP(D5,DB!A:F,6,0),"")</f>
        <v>SCECO</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45967.718810763887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45967.718810763887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45967.718810763887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45967.718810763887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45967.718810763887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45967.718810763887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45967.718810763887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45967.718810763887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45967.718810763887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45967.718810763887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45967.718810763887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45967.718810763887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45967.718810763887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45967.718810763887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45967.718810763887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45967.718810763887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45967.718810763887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45967.718810763887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45967.718810763887</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45967.718810763887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45967.718810763887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45967.718810763887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45967.718810763887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45967.718810763887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45967.718810763887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45967.718810763887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45967.718810763887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45967.718810763887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45967.718810763887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45967.718810763887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45967.718810763887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45967.718810763887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45967.718810763887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45967.718810763887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45967.718810763887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45967.718810763887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45967.718810763887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45967.718810763887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45967.718810763887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45967.718810763887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45967.718810763887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45967.718810763887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45967.718810763887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45967.718810763887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45967.718810763887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45967.718810763887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45967.718810763887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45967.718810763887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45967.718810763887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45967.718810763887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45967.718810763887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45967.718810763887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45967.718810763887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45967.718810763887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45967.718810763887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45967.718810763887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45967.718810763887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45967.718810763887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45967.718810763887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45967.718810763887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45967.718810763887</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45967.718810763887</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45967.718810763887</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45967.718810763887</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39117</v>
      </c>
      <c r="B2" s="37" t="str">
        <f>IFERROR(VLOOKUP(D2,DB!A:K,11,0),"")</f>
        <v>R5</v>
      </c>
      <c r="C2" s="37">
        <v>3</v>
      </c>
      <c r="D2" s="107" t="s">
        <v>36011</v>
      </c>
      <c r="E2" s="37" t="s">
        <v>39021</v>
      </c>
      <c r="F2" s="38">
        <v>45891.832060185188</v>
      </c>
      <c r="G2" s="123">
        <f ca="1">IFERROR(NOW()-F2,"")</f>
        <v>75.886750578698411</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23">
        <f t="shared" ref="G3" ca="1" si="0">IFERROR(NOW()-F3,"")</f>
        <v>41.529933449070086</v>
      </c>
      <c r="H3" s="38">
        <v>45926.158159722225</v>
      </c>
      <c r="I3" s="37" t="str">
        <f>IFERROR(VLOOKUP(D3,DB!A:F,6,0),"")</f>
        <v>SCECO</v>
      </c>
      <c r="J3" s="37" t="str">
        <f>IFERROR(VLOOKUP(D3,DB!A:G,7,0),"")</f>
        <v>Good</v>
      </c>
      <c r="K3" s="37" t="s">
        <v>39120</v>
      </c>
      <c r="L3" s="37" t="str">
        <f>IFERROR(VLOOKUP(D3,DB!A:I,9,0),"")</f>
        <v>Latis</v>
      </c>
      <c r="M3" s="106"/>
    </row>
    <row r="4" spans="1:13" ht="48" customHeight="1">
      <c r="A4" s="131" t="s">
        <v>39121</v>
      </c>
      <c r="B4" s="131" t="str">
        <f>IFERROR(VLOOKUP(D4,DB!A:K,11,0),"")</f>
        <v>R5</v>
      </c>
      <c r="C4" s="131">
        <v>1</v>
      </c>
      <c r="D4" s="131" t="s">
        <v>34758</v>
      </c>
      <c r="E4" s="131" t="s">
        <v>39100</v>
      </c>
      <c r="F4" s="132">
        <v>45948.661111111112</v>
      </c>
      <c r="G4" s="133">
        <f ca="1">IFERROR(NOW()-F4,"")</f>
        <v>19.057699652774318</v>
      </c>
      <c r="H4" s="132">
        <v>45948.661111111112</v>
      </c>
      <c r="I4" s="131" t="str">
        <f>IFERROR(VLOOKUP(D4,DB!A:F,6,0),"")</f>
        <v>SCECO</v>
      </c>
      <c r="J4" s="131" t="str">
        <f>IFERROR(VLOOKUP(D4,DB!A:G,7,0),"")</f>
        <v>Dead</v>
      </c>
      <c r="K4" s="131" t="s">
        <v>39122</v>
      </c>
      <c r="L4" s="131" t="str">
        <f>IFERROR(VLOOKUP(D4,DB!A:I,9,0),"")</f>
        <v>Latis</v>
      </c>
    </row>
    <row r="5" spans="1:13" ht="15">
      <c r="A5" s="131" t="s">
        <v>39123</v>
      </c>
      <c r="B5" s="131" t="str">
        <f>IFERROR(VLOOKUP(D5,DB!A:K,11,0),"")</f>
        <v>R5</v>
      </c>
      <c r="C5" s="131">
        <v>2</v>
      </c>
      <c r="D5" s="131" t="s">
        <v>35780</v>
      </c>
      <c r="E5" s="131" t="s">
        <v>39124</v>
      </c>
      <c r="F5" s="132">
        <v>45967.684293981481</v>
      </c>
      <c r="G5" s="133">
        <f ca="1">IFERROR(NOW()-F5,"")</f>
        <v>3.4516782405262347E-2</v>
      </c>
      <c r="H5" s="132">
        <v>45967.702916666669</v>
      </c>
      <c r="I5" s="131" t="str">
        <f>IFERROR(VLOOKUP(D5,DB!A:F,6,0),"")</f>
        <v>Generator-SG</v>
      </c>
      <c r="J5" s="131" t="str">
        <f>IFERROR(VLOOKUP(D5,DB!A:G,7,0),"")</f>
        <v>Dead</v>
      </c>
      <c r="K5" s="131"/>
      <c r="L5" s="131" t="str">
        <f>IFERROR(VLOOKUP(D5,DB!A:I,9,0),"")</f>
        <v>Latis</v>
      </c>
    </row>
    <row r="6" spans="1:13" ht="15">
      <c r="A6" s="131" t="s">
        <v>39125</v>
      </c>
      <c r="B6" s="131" t="str">
        <f>IFERROR(VLOOKUP(D6,DB!A:K,11,0),"")</f>
        <v>R5</v>
      </c>
      <c r="C6" s="131">
        <v>1</v>
      </c>
      <c r="D6" s="131" t="s">
        <v>39126</v>
      </c>
      <c r="E6" s="131" t="s">
        <v>39124</v>
      </c>
      <c r="F6" s="132">
        <v>45967.690844907411</v>
      </c>
      <c r="G6" s="133">
        <f ca="1">IFERROR(NOW()-F6,"")</f>
        <v>2.7965856475930195E-2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45967.718810763887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45967.718810763887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45967.718810763887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45967.718810763887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45967.718810763887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45967.718810763887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45967.718810763887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45967.718810763887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45967.718810763887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45967.718810763887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45967.718810763887</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45967.718810763887</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45967.718810763887</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45967.718810763887</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45967.718810763887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45967.718810763887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45967.718810763887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45967.718810763887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45967.718810763887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45967.718810763887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45967.718810763887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45967.718810763887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45967.718810763887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45967.718810763887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45967.718810763887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45967.718810763887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45967.718810763887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45967.718810763887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45967.718810763887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45967.718810763887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45967.718810763887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45967.718810763887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45967.718810763887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45967.718810763887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45967.718810763887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45967.718810763887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45967.718810763887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45967.718810763887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45967.718810763887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45967.718810763887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45967.718810763887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45967.718810763887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45967.718810763887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45967.718810763887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45967.718810763887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45967.718810763887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45967.718810763887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45967.718810763887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45967.718810763887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45967.718810763887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45967.718810763887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45967.718810763887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45967.718810763887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45967.718810763887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45967.718810763887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45967.718810763887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45967.718810763887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45967.718810763887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45967.718810763887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45967.718810763887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45967.718810763887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45967.718810763887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45967.718810763887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45967.718810763887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45967.718810763887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45967.718810763887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45967.718810763887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45967.718810763887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45967.718810763887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45967.718810763887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45967.718810763887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45967.718810763887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45967.718810763887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45967.718810763887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45967.718810763887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45967.718810763887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45967.718810763887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45967.718810763887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45967.718810763887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45967.718810763887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45967.718810763887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45967.718810763887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45967.718810763887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45967.718810763887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45967.718810763887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45967.718810763887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45967.718810763887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45967.718810763887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45967.718810763887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45967.718810763887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45967.718810763887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45967.718810763887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45967.718810763887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45967.718810763887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45967.718810763887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45967.718810763887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45967.718810763887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45967.718810763887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45967.718810763887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45967.718810763887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45967.718810763887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45967.718810763887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45967.718810763887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45967.718810763887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45967.718810763887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45967.718810763887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45967.718810763887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45967.718810763887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45967.718810763887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45967.718810763887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45967.718810763887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45967.718810763887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45967.718810763887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45967.718810763887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45967.718810763887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45967.718810763887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45967.718810763887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45967.718810763887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45967.718810763887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45967.718810763887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45967.718810763887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45967.718810763887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45967.718810763887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45967.718810763887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45967.718810763887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45967.718810763887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45967.718810763887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45967.718810763887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45967.718810763887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45967.718810763887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45967.718810763887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45967.718810763887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45967.718810763887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45967.718810763887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45967.718810763887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45967.718810763887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45967.718810763887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45967.718810763887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45967.718810763887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45967.718810763887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45967.718810763887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45967.718810763887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45967.718810763887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45967.718810763887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45967.718810763887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45967.718810763887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45967.718810763887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45967.718810763887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45967.718810763887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45967.718810763887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45967.718810763887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45967.718810763887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45967.718810763887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45967.718810763887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45967.718810763887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45967.718810763887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45967.718810763887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45967.718810763887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45967.718810763887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45967.718810763887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45967.718810763887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45967.718810763887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45967.718810763887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45967.718810763887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45967.718810763887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45967.718810763887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45967.718810763887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45967.718810763887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45967.718810763887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45967.718810763887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45967.718810763887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45967.718810763887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45967.718810763887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45967.718810763887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45967.718810763887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45967.718810763887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45967.718810763887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45967.718810763887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45967.718810763887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45967.718810763887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45967.718810763887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45967.718810763887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45967.718810763887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45967.718810763887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45967.718810763887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45967.718810763887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45967.718810763887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45967.718810763887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45967.718810763887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45967.718810763887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45967.718810763887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45967.718810763887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45967.718810763887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45967.718810763887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45967.718810763887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45967.718810763887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45967.718810763887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45967.718810763887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45967.718810763887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45967.718810763887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45967.718810763887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45967.718810763887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45967.718810763887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45967.718810763887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45967.718810763887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45967.718810763887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45967.718810763887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45967.718810763887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45967.718810763887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45967.718810763887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45967.718810763887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45967.718810763887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45967.718810763887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45967.718810763887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45967.718810763887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45967.718810763887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45967.718810763887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45967.718810763887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45967.718810763887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45967.718810763887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45967.718810763887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45967.718810763887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45967.718810763887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45967.718810763887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45967.718810763887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45967.718810763887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45967.718810763887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45967.718810763887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45967.718810763887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45967.718810763887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45967.718810763887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45967.718810763887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45967.718810763887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45967.718810763887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45967.718810763887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45967.718810763887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45967.718810763887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45967.718810763887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45967.718810763887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45967.718810763887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45967.718810763887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45967.718810763887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45967.718810763887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45967.718810763887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45967.718810763887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45967.718810763887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45967.718810763887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45967.718810763887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45967.718810763887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45967.718810763887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45967.718810763887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45967.718810763887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45967.718810763887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45967.718810763887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45967.718810763887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45967.718810763887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45967.718810763887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45967.718810763887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45967.718810763887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45967.718810763887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45967.718810763887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45967.718810763887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45967.718810763887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45967.718810763887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45967.718810763887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45967.718810763887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45967.718810763887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45967.718810763887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45967.718810763887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45967.718810763887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45967.718810763887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45967.718810763887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45967.718810763887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45967.718810763887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45967.718810763887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45967.718810763887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45967.718810763887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45967.718810763887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45967.718810763887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45967.718810763887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45967.718810763887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45967.718810763887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45967.718810763887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45967.718810763887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45967.718810763887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45967.718810763887</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45967.718810763887</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45967.718810763887</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45967.718810763887</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5.7884837959136348E-2</v>
      </c>
      <c r="H2" s="150">
        <v>45967.652800925927</v>
      </c>
      <c r="I2" s="86" t="str">
        <f>IFERROR(VLOOKUP(D2,DB!A:F,6,0),"")</f>
        <v>SCECO</v>
      </c>
      <c r="J2" s="61" t="str">
        <f>IFERROR(VLOOKUP(D2,DB!A:G,7,0),"")</f>
        <v>Dead</v>
      </c>
      <c r="K2" s="151" t="s">
        <v>39128</v>
      </c>
      <c r="L2" s="152" t="str">
        <f>IFERROR(VLOOKUP(D2,DB!A:I,9,0),"")</f>
        <v>Latis</v>
      </c>
    </row>
    <row r="3" spans="1:12" ht="31.5" customHeight="1">
      <c r="A3" s="86" t="s">
        <v>39129</v>
      </c>
      <c r="B3" s="61" t="str">
        <f>IFERROR(VLOOKUP(D3,DB!A:K,11,0),"")</f>
        <v>R6</v>
      </c>
      <c r="C3" s="61">
        <v>1</v>
      </c>
      <c r="D3" s="61" t="s">
        <v>37916</v>
      </c>
      <c r="E3" s="61" t="s">
        <v>39021</v>
      </c>
      <c r="F3" s="148">
        <v>45967.707800925928</v>
      </c>
      <c r="G3" s="149">
        <f ca="1">IFERROR(NOW()-F3,"-")</f>
        <v>1.1009837959136348E-2</v>
      </c>
      <c r="H3" s="150">
        <v>45967.702025462961</v>
      </c>
      <c r="I3" s="86" t="str">
        <f>IFERROR(VLOOKUP(D3,DB!A:F,6,0),"")</f>
        <v>SCECO</v>
      </c>
      <c r="J3" s="61" t="str">
        <f>IFERROR(VLOOKUP(D3,DB!A:G,7,0),"")</f>
        <v>No BB Shifted</v>
      </c>
      <c r="K3" s="151" t="s">
        <v>39130</v>
      </c>
      <c r="L3" s="152" t="str">
        <f>IFERROR(VLOOKUP(D3,DB!A:I,9,0),"")</f>
        <v>Latis</v>
      </c>
    </row>
    <row r="4" spans="1:12" ht="31.5" customHeight="1">
      <c r="A4" s="86"/>
      <c r="B4" s="61" t="str">
        <f>IFERROR(VLOOKUP(D4,DB!A:K,11,0),"")</f>
        <v/>
      </c>
      <c r="C4" s="61"/>
      <c r="D4" s="61"/>
      <c r="E4" s="61"/>
      <c r="F4" s="148"/>
      <c r="G4" s="149">
        <f ca="1">IFERROR(NOW()-F4,"-")</f>
        <v>45967.718810763887</v>
      </c>
      <c r="H4" s="150"/>
      <c r="I4" s="86" t="str">
        <f>IFERROR(VLOOKUP(D4,DB!A:F,6,0),"")</f>
        <v/>
      </c>
      <c r="J4" s="61" t="str">
        <f>IFERROR(VLOOKUP(D4,DB!A:G,7,0),"")</f>
        <v/>
      </c>
      <c r="K4" s="151"/>
      <c r="L4" s="152" t="str">
        <f>IFERROR(VLOOKUP(D4,DB!A:I,9,0),"")</f>
        <v/>
      </c>
    </row>
    <row r="5" spans="1:12" ht="31.5" customHeight="1">
      <c r="A5" s="86"/>
      <c r="B5" s="61" t="str">
        <f>IFERROR(VLOOKUP(D5,DB!A:K,11,0),"")</f>
        <v>R6</v>
      </c>
      <c r="C5" s="61"/>
      <c r="D5" s="61" t="s">
        <v>7894</v>
      </c>
      <c r="E5" s="61"/>
      <c r="F5" s="148"/>
      <c r="G5" s="149">
        <f ca="1">IFERROR(NOW()-F5,"-")</f>
        <v>45967.718810763887</v>
      </c>
      <c r="H5" s="150"/>
      <c r="I5" s="86" t="str">
        <f>IFERROR(VLOOKUP(D5,DB!A:F,6,0),"")</f>
        <v>Generator-SG</v>
      </c>
      <c r="J5" s="61" t="str">
        <f>IFERROR(VLOOKUP(D5,DB!A:G,7,0),"")</f>
        <v>New BB</v>
      </c>
      <c r="K5" s="151"/>
      <c r="L5" s="152" t="str">
        <f>IFERROR(VLOOKUP(D5,DB!A:I,9,0),"")</f>
        <v>Zain</v>
      </c>
    </row>
    <row r="6" spans="1:12" ht="31.5" customHeight="1">
      <c r="A6" s="86"/>
      <c r="B6" s="61" t="str">
        <f>IFERROR(VLOOKUP(D6,DB!A:K,11,0),"")</f>
        <v/>
      </c>
      <c r="C6" s="61"/>
      <c r="D6" s="61"/>
      <c r="E6" s="61"/>
      <c r="F6" s="148"/>
      <c r="G6" s="149">
        <f ca="1">IFERROR(NOW()-F6,"-")</f>
        <v>45967.718810763887</v>
      </c>
      <c r="H6" s="150" t="s">
        <v>39107</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45967.718810763887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45967.718810763887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45967.718810763887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45967.718810763887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45967.718810763887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45967.718810763887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45967.718810763887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45967.718810763887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45967.718810763887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45967.718810763887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45967.718810763887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45967.718810763887</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45967.718810763887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45967.718810763887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45967.718810763887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45967.718810763887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45967.718810763887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45967.718810763887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45967.718810763887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45967.718810763887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45967.718810763887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45967.718810763887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45967.718810763887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45967.718810763887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45967.718810763887</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45967.718810763887</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45967.718810763887</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45967.718810763887</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45967.718810763887</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45967.718810763887</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