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29" documentId="120_S{2AC9BD13-BADA-5192-A53E-5A8FF88502F6}" xr6:coauthVersionLast="47" xr6:coauthVersionMax="47" xr10:uidLastSave="{DF6789A0-A39D-49D5-B428-BB99D8E47BD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I3" i="4"/>
  <c r="J3" i="4"/>
  <c r="I4" i="4"/>
  <c r="J4" i="4"/>
  <c r="I5" i="4"/>
  <c r="J5" i="4"/>
  <c r="I6" i="4"/>
  <c r="J6"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<sst xmlns="http://schemas.openxmlformats.org/spreadsheetml/2006/main" count="180289" uniqueCount="39129">
  <si>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</si>
  <si>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</si>
  <si>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</si>
  <si>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</si>
  <si>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</si>
  <si>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</si>
  <si>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</si>
  <si>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</si>
  <si>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</si>
  <si>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</si>
  <si>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</si>
  <si>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</si>
  <si>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</si>
  <si>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</si>
  <si>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</si>
  <si>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</si>
  <si>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</si>
  <si>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</si>
  <si>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</si>
  <si>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</si>
  <si>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</si>
  <si>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</si>
  <si>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</si>
  <si>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</si>
  <si>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</si>
  <si>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</si>
  <si>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</si>
  <si>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</si>
  <si>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</si>
  <si>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</si>
  <si>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</si>
  <si>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</si>
  <si>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</si>
  <si>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</si>
  <si>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</si>
  <si>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</si>
  <si>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</si>
  <si>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</si>
  <si>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</si>
  <si>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</si>
  <si>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</si>
  <si>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</si>
  <si>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</si>
  <si>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</si>
  <si>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</si>
  <si>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</si>
  <si>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</si>
  <si>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</si>
  <si>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</si>
  <si>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</si>
  <si>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</si>
  <si>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</si>
  <si>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</si>
  <si>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</si>
  <si>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</si>
  <si>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</si>
  <si>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</si>
  <si>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</si>
  <si>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</si>
  <si>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</si>
  <si>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</si>
  <si>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</si>
  <si>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</si>
  <si>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</si>
  <si>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</si>
  <si>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</si>
  <si>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</si>
  <si>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</si>
  <si>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</si>
  <si>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</si>
  <si>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</si>
  <si>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</si>
  <si>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</si>
  <si>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</si>
  <si>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</si>
  <si>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</si>
  <si>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</si>
  <si>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</si>
  <si>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</si>
  <si>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</si>
  <si>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</si>
  <si>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</si>
  <si>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</si>
  <si>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</si>
  <si>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</si>
  <si>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</si>
  <si>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</si>
  <si>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</si>
  <si>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</si>
  <si>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</si>
  <si>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</si>
  <si>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</si>
  <si>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</si>
  <si>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</si>
  <si>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</si>
  <si>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</si>
  <si>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</si>
  <si>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</si>
  <si>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</si>
  <si>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</si>
  <si>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</si>
  <si>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</si>
  <si>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</si>
  <si>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</si>
  <si>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</si>
  <si>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</si>
  <si>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</si>
  <si>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</si>
  <si>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</si>
  <si>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</si>
  <si>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</si>
  <si>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</si>
  <si>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</si>
  <si>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</si>
  <si>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</si>
  <si>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</si>
  <si>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</si>
  <si>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</si>
  <si>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</si>
  <si>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</si>
  <si>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</si>
  <si>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</si>
  <si>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</si>
  <si>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</si>
  <si>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</si>
  <si>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</si>
  <si>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</si>
  <si>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</si>
  <si>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</si>
  <si>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</si>
  <si>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</si>
  <si>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</si>
  <si>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</si>
  <si>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</si>
  <si>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</si>
  <si>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</si>
  <si>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</si>
  <si>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</si>
  <si>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</si>
  <si>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</si>
  <si>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</si>
  <si>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</si>
  <si>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</si>
  <si>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</si>
  <si>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</si>
  <si>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</si>
  <si>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</si>
  <si>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</si>
  <si>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</si>
  <si>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</si>
  <si>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</si>
  <si>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</si>
  <si>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</si>
  <si>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</si>
  <si>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</si>
  <si>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</si>
  <si>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</si>
  <si>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</si>
  <si>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</si>
  <si>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</si>
  <si>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</si>
  <si>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</si>
  <si>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</si>
  <si>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</si>
  <si>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</si>
  <si>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</si>
  <si>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</si>
  <si>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</si>
  <si>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</si>
  <si>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</si>
  <si>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</si>
  <si>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</si>
  <si>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</si>
  <si>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</si>
  <si>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</si>
  <si>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</si>
  <si>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</si>
  <si>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</si>
  <si>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</si>
  <si>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</si>
  <si>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</si>
  <si>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</si>
  <si>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</si>
  <si>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</si>
  <si>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</si>
  <si>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</si>
  <si>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</si>
  <si>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</si>
  <si>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</si>
  <si>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</si>
  <si>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</si>
  <si>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</si>
  <si>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</si>
  <si>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</si>
  <si>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</si>
  <si>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</si>
  <si>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</si>
  <si>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</si>
  <si>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</si>
  <si>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</si>
  <si>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</si>
  <si>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</si>
  <si>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</si>
  <si>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</si>
  <si>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</si>
  <si>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</si>
  <si>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</si>
  <si>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</si>
  <si>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</si>
  <si>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</si>
  <si>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</si>
  <si>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</si>
  <si>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</si>
  <si>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</si>
  <si>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</si>
  <si>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</si>
  <si>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</si>
  <si>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</si>
  <si>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</si>
  <si>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</si>
  <si>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</si>
  <si>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</si>
  <si>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</si>
  <si>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</si>
  <si>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</si>
  <si>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</si>
  <si>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</si>
  <si>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</si>
  <si>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</si>
  <si>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</si>
  <si>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</si>
  <si>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</si>
  <si>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</si>
  <si>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</si>
  <si>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</si>
  <si>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</si>
  <si>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</si>
  <si>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</si>
  <si>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</si>
  <si>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</si>
  <si>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</si>
  <si>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</si>
  <si>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</si>
  <si>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</si>
  <si>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</si>
  <si>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</si>
  <si>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</si>
  <si>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</si>
  <si>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</si>
  <si>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</si>
  <si>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</si>
  <si>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</si>
  <si>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</si>
  <si>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</si>
  <si>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</si>
  <si>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</si>
  <si>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</si>
  <si>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</si>
  <si>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</si>
  <si>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</si>
  <si>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</si>
  <si>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</si>
  <si>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</si>
  <si>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</si>
  <si>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</si>
  <si>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</si>
  <si>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</si>
  <si>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</si>
  <si>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</si>
  <si>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</si>
  <si>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</si>
  <si>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</si>
  <si>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</si>
  <si>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</si>
  <si>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</si>
  <si>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</si>
  <si>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</si>
  <si>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</si>
  <si>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</si>
  <si>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</si>
  <si>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</si>
  <si>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</si>
  <si>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</si>
  <si>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</si>
  <si>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</si>
  <si>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</si>
  <si>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</si>
  <si>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</si>
  <si>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</si>
  <si>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</si>
  <si>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</si>
  <si>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</si>
  <si>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</si>
  <si>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</si>
  <si>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</si>
  <si>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</si>
  <si>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</si>
  <si>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</si>
  <si>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</si>
  <si>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</si>
  <si>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</si>
  <si>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</si>
  <si>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</si>
  <si>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</si>
  <si>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</si>
  <si>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</si>
  <si>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</si>
  <si>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</si>
  <si>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</si>
  <si>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</si>
  <si>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</si>
  <si>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</si>
  <si>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</si>
  <si>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</si>
  <si>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</si>
  <si>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</si>
  <si>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</si>
  <si>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</si>
  <si>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</si>
  <si>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</si>
  <si>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</si>
  <si>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</si>
  <si>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</si>
  <si>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</si>
  <si>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</si>
  <si>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</si>
  <si>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</si>
  <si>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</si>
  <si>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</si>
  <si>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</si>
  <si>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</si>
  <si>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</si>
  <si>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</si>
  <si>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</si>
  <si>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</si>
  <si>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</si>
  <si>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</si>
  <si>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</si>
  <si>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</si>
  <si>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</si>
  <si>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</si>
  <si>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</si>
  <si>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</si>
  <si>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</si>
  <si>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</si>
  <si>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</si>
  <si>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</si>
  <si>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</si>
  <si>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</si>
  <si>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</si>
  <si>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</si>
  <si>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</si>
  <si>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</si>
  <si>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</si>
  <si>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</si>
  <si>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</si>
  <si>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</si>
  <si>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</si>
  <si>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</si>
  <si>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</si>
  <si>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</si>
  <si>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</si>
  <si>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</si>
  <si>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</si>
  <si>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</si>
  <si>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</si>
  <si>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</si>
  <si>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</si>
  <si>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</si>
  <si>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</si>
  <si>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</si>
  <si>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</si>
  <si>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</si>
  <si>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</si>
  <si>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</si>
  <si>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</si>
  <si>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</si>
  <si>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</si>
  <si>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</si>
  <si>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</si>
  <si>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</si>
  <si>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</si>
  <si>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</si>
  <si>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</si>
  <si>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</si>
  <si>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</si>
  <si>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</si>
  <si>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</si>
  <si>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</si>
  <si>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</si>
  <si>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</si>
  <si>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</si>
  <si>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</si>
  <si>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</si>
  <si>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</si>
  <si>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</si>
  <si>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</si>
  <si>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</si>
  <si>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</si>
  <si>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</si>
  <si>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</si>
  <si>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</si>
  <si>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</si>
  <si>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</si>
  <si>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</si>
  <si>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</si>
  <si>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</si>
  <si>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</si>
  <si>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</si>
  <si>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</si>
  <si>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</si>
  <si>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</si>
  <si>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</si>
  <si>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</si>
  <si>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</si>
  <si>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</si>
  <si>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</si>
  <si>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</si>
  <si>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</si>
  <si>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</si>
  <si>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</si>
  <si>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</si>
  <si>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</si>
  <si>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</si>
  <si>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</si>
  <si>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</si>
  <si>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</si>
  <si>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</si>
  <si>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</si>
  <si>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</si>
  <si>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</si>
  <si>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</si>
  <si>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</si>
  <si>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</si>
  <si>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</si>
  <si>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</si>
  <si>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</si>
  <si>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</si>
  <si>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</si>
  <si>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</si>
  <si>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</si>
  <si>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</si>
  <si>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</si>
  <si>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</si>
  <si>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</si>
  <si>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</si>
  <si>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</si>
  <si>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</si>
  <si>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</si>
  <si>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</si>
  <si>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</si>
  <si>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</si>
  <si>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</si>
  <si>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</si>
  <si>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</si>
  <si>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</si>
  <si>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</si>
  <si>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</si>
  <si>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</si>
  <si>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</si>
  <si>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</si>
  <si>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</si>
  <si>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</si>
  <si>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</si>
  <si>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</si>
  <si>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</si>
  <si>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</si>
  <si>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</si>
  <si>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</si>
  <si>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</si>
  <si>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</si>
  <si>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</si>
  <si>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</si>
  <si>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</si>
  <si>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</si>
  <si>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</si>
  <si>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</si>
  <si>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</si>
  <si>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</si>
  <si>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</si>
  <si>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</si>
  <si>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</si>
  <si>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</si>
  <si>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</si>
  <si>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</si>
  <si>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</si>
  <si>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</si>
  <si>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</si>
  <si>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</si>
  <si>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</si>
  <si>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</si>
  <si>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</si>
  <si>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</si>
  <si>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</si>
  <si>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</si>
  <si>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</si>
  <si>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</si>
  <si>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</si>
  <si>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</si>
  <si>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</si>
  <si>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</si>
  <si>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</si>
  <si>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</si>
  <si>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</si>
  <si>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</si>
  <si>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</si>
  <si>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</si>
  <si>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</si>
  <si>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</si>
  <si>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</si>
  <si>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</si>
  <si>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</si>
  <si>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</si>
  <si>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</si>
  <si>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</si>
  <si>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</si>
  <si>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</si>
  <si>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</si>
  <si>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</si>
  <si>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</si>
  <si>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</si>
  <si>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</si>
  <si>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</si>
  <si>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</si>
  <si>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</si>
  <si>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</si>
  <si>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</si>
  <si>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</si>
  <si>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</si>
  <si>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</si>
  <si>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</si>
  <si>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</si>
  <si>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</si>
  <si>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</si>
  <si>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</si>
  <si>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</si>
  <si>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</si>
  <si>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</si>
  <si>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</si>
  <si>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</si>
  <si>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</si>
  <si>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</si>
  <si>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</si>
  <si>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</si>
  <si>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</si>
  <si>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</si>
  <si>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</si>
  <si>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</si>
  <si>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</si>
  <si>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</si>
  <si>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</si>
  <si>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</si>
  <si>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</si>
  <si>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</si>
  <si>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</si>
  <si>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</si>
  <si>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</si>
  <si>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</si>
  <si>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</si>
  <si>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</si>
  <si>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</si>
  <si>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</si>
  <si>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</si>
  <si>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</si>
  <si>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</si>
  <si>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</si>
  <si>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</si>
  <si>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</si>
  <si>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</si>
  <si>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</si>
  <si>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</si>
  <si>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</si>
  <si>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</si>
  <si>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</si>
  <si>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</si>
  <si>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</si>
  <si>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</si>
  <si>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</si>
  <si>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</si>
  <si>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</si>
  <si>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</si>
  <si>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</si>
  <si>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</si>
  <si>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</si>
  <si>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</si>
  <si>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</si>
  <si>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</si>
  <si>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</si>
  <si>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</si>
  <si>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</si>
  <si>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</si>
  <si>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</si>
  <si>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</si>
  <si>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</si>
  <si>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</si>
  <si>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</si>
  <si>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</si>
  <si>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</si>
  <si>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</si>
  <si>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</si>
  <si>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</si>
  <si>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</si>
  <si>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</si>
  <si>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</si>
  <si>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</si>
  <si>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</si>
  <si>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</si>
  <si>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</si>
  <si>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</si>
  <si>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</si>
  <si>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</si>
  <si>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</si>
  <si>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</si>
  <si>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</si>
  <si>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</si>
  <si>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</si>
  <si>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</si>
  <si>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</si>
  <si>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</si>
  <si>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</si>
  <si>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</si>
  <si>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</si>
  <si>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</si>
  <si>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</si>
  <si>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</si>
  <si>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</si>
  <si>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</si>
  <si>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</si>
  <si>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</si>
  <si>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</si>
  <si>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</si>
  <si>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</si>
  <si>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</si>
  <si>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</si>
  <si>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</si>
  <si>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</si>
  <si>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</si>
  <si>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</si>
  <si>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</si>
  <si>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</si>
  <si>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</si>
  <si>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</si>
  <si>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</si>
  <si>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</si>
  <si>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</si>
  <si>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</si>
  <si>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</si>
  <si>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</si>
  <si>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</si>
  <si>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</si>
  <si>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</si>
  <si>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</si>
  <si>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</si>
  <si>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</si>
  <si>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</si>
  <si>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</si>
  <si>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</si>
  <si>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</si>
  <si>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</si>
  <si>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</si>
  <si>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</si>
  <si>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</si>
  <si>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</si>
  <si>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</si>
  <si>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</si>
  <si>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</si>
  <si>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</si>
  <si>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</si>
  <si>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</si>
  <si>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</si>
  <si>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</si>
  <si>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</si>
  <si>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</si>
  <si>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</si>
  <si>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</si>
  <si>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</si>
  <si>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</si>
  <si>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</si>
  <si>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</si>
  <si>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</si>
  <si>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</si>
  <si>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</si>
  <si>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</si>
  <si>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</si>
  <si>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</si>
  <si>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</si>
  <si>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</si>
  <si>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</si>
  <si>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</si>
  <si>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</si>
  <si>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</si>
  <si>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</si>
  <si>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</si>
  <si>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</si>
  <si>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</si>
  <si>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</si>
  <si>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</si>
  <si>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</si>
  <si>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</si>
  <si>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</si>
  <si>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</si>
  <si>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</si>
  <si>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</si>
  <si>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</si>
  <si>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</si>
  <si>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</si>
  <si>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</si>
  <si>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</si>
  <si>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</si>
  <si>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</si>
  <si>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</si>
  <si>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</si>
  <si>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</si>
  <si>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</si>
  <si>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</si>
  <si>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</si>
  <si>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</si>
  <si>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</si>
  <si>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</si>
  <si>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</si>
  <si>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</si>
  <si>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</si>
  <si>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</si>
  <si>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</si>
  <si>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</si>
  <si>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</si>
  <si>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</si>
  <si>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</si>
  <si>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</si>
  <si>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</si>
  <si>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</si>
  <si>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</si>
  <si>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</si>
  <si>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</si>
  <si>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</si>
  <si>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</si>
  <si>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</si>
  <si>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</si>
  <si>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</si>
  <si>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</si>
  <si>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</si>
  <si>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</si>
  <si>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</si>
  <si>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</si>
  <si>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</si>
  <si>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</si>
  <si>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</si>
  <si>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</si>
  <si>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</si>
  <si>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</si>
  <si>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</si>
  <si>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</si>
  <si>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</si>
  <si>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</si>
  <si>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</si>
  <si>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</si>
  <si>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</si>
  <si>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</si>
  <si>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</si>
  <si>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</si>
  <si>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</si>
  <si>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</si>
  <si>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</si>
  <si>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</si>
  <si>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</si>
  <si>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</si>
  <si>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</si>
  <si>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</si>
  <si>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</si>
  <si>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</si>
  <si>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</si>
  <si>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</si>
  <si>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</si>
  <si>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</si>
  <si>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</si>
  <si>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</si>
  <si>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</si>
  <si>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</si>
  <si>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</si>
  <si>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</si>
  <si>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</si>
  <si>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</si>
  <si>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</si>
  <si>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</si>
  <si>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</si>
  <si>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</si>
  <si>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</si>
  <si>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</si>
  <si>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</si>
  <si>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</si>
  <si>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</si>
  <si>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</si>
  <si>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</si>
  <si>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</si>
  <si>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</si>
  <si>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</si>
  <si>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</si>
  <si>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</si>
  <si>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</si>
  <si>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</si>
  <si>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</si>
  <si>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</si>
  <si>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</si>
  <si>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</si>
  <si>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</si>
  <si>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</si>
  <si>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</si>
  <si>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</si>
  <si>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</si>
  <si>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</si>
  <si>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</si>
  <si>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</si>
  <si>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</si>
  <si>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</si>
  <si>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</si>
  <si>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</si>
  <si>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</si>
  <si>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</si>
  <si>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</si>
  <si>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</si>
  <si>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</si>
  <si>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</si>
  <si>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</si>
  <si>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</si>
  <si>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</si>
  <si>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</si>
  <si>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</si>
  <si>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</si>
  <si>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</si>
  <si>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</si>
  <si>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</si>
  <si>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</si>
  <si>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</si>
  <si>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</si>
  <si>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</si>
  <si>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</si>
  <si>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</si>
  <si>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</si>
  <si>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</si>
  <si>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</si>
  <si>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</si>
  <si>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</si>
  <si>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</si>
  <si>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</si>
  <si>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</si>
  <si>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</si>
  <si>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</si>
  <si>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</si>
  <si>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</si>
  <si>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</si>
  <si>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</si>
  <si>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</si>
  <si>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</si>
  <si>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</si>
  <si>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</si>
  <si>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</si>
  <si>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</si>
  <si>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</si>
  <si>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</si>
  <si>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</si>
  <si>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</si>
  <si>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</si>
  <si>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</si>
  <si>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</si>
  <si>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</si>
  <si>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</si>
  <si>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</si>
  <si>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</si>
  <si>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</si>
  <si>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</si>
  <si>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</si>
  <si>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</si>
  <si>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</si>
  <si>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</si>
  <si>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</si>
  <si>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</si>
  <si>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</si>
  <si>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</si>
  <si>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</si>
  <si>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</si>
  <si>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</si>
  <si>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</si>
  <si>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</si>
  <si>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</si>
  <si>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</si>
  <si>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</si>
  <si>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</si>
  <si>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</si>
  <si>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</si>
  <si>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</si>
  <si>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</si>
  <si>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</si>
  <si>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</si>
  <si>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</si>
  <si>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</si>
  <si>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</si>
  <si>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</si>
  <si>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</si>
  <si>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</si>
  <si>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</si>
  <si>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</si>
  <si>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</si>
  <si>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</si>
  <si>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</si>
  <si>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</si>
  <si>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</si>
  <si>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</si>
  <si>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</si>
  <si>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</si>
  <si>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</si>
  <si>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</si>
  <si>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</si>
  <si>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</si>
  <si>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</si>
  <si>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</si>
  <si>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</si>
  <si>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</si>
  <si>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</si>
  <si>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</si>
  <si>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</si>
  <si>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</si>
  <si>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</si>
  <si>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</si>
  <si>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</si>
  <si>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</si>
  <si>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</si>
  <si>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</si>
  <si>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</si>
  <si>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</si>
  <si>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</si>
  <si>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</si>
  <si>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</si>
  <si>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</si>
  <si>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</si>
  <si>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</si>
  <si>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</si>
  <si>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</si>
  <si>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</si>
  <si>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</si>
  <si>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</si>
  <si>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</si>
  <si>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</si>
  <si>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</si>
  <si>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</si>
  <si>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</si>
  <si>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</si>
  <si>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</si>
  <si>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</si>
  <si>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</si>
  <si>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</si>
  <si>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</si>
  <si>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</si>
  <si>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</si>
  <si>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</si>
  <si>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</si>
  <si>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</si>
  <si>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</si>
  <si>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</si>
  <si>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</si>
  <si>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</si>
  <si>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</si>
  <si>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</si>
  <si>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</si>
  <si>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</si>
  <si>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</si>
  <si>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</si>
  <si>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</si>
  <si>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</si>
  <si>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</si>
  <si>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</si>
  <si>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</si>
  <si>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</si>
  <si>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</si>
  <si>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</si>
  <si>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</si>
  <si>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</si>
  <si>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</si>
  <si>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</si>
  <si>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</si>
  <si>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</si>
  <si>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</si>
  <si>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</si>
  <si>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</si>
  <si>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</si>
  <si>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</si>
  <si>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</si>
  <si>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</si>
  <si>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</si>
  <si>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</si>
  <si>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</si>
  <si>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</si>
  <si>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</si>
  <si>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</si>
  <si>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</si>
  <si>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</si>
  <si>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</si>
  <si>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</si>
  <si>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</si>
  <si>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</si>
  <si>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</si>
  <si>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</si>
  <si>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</si>
  <si>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</si>
  <si>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</si>
  <si>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</si>
  <si>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</si>
  <si>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</si>
  <si>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</si>
  <si>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</si>
  <si>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</si>
  <si>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</si>
  <si>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</si>
  <si>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</si>
  <si>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</si>
  <si>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</si>
  <si>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</si>
  <si>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</si>
  <si>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</si>
  <si>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</si>
  <si>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</si>
  <si>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</si>
  <si>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</si>
  <si>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</si>
  <si>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</si>
  <si>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</si>
  <si>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</si>
  <si>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</si>
  <si>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</si>
  <si>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</si>
  <si>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</si>
  <si>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</si>
  <si>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</si>
  <si>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</si>
  <si>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</si>
  <si>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</si>
  <si>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</si>
  <si>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</si>
  <si>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</si>
  <si>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</si>
  <si>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</si>
  <si>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</si>
  <si>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</si>
  <si>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</si>
  <si>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</si>
  <si>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</si>
  <si>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</si>
  <si>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</si>
  <si>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</si>
  <si>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</si>
  <si>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</si>
  <si>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</si>
  <si>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</si>
  <si>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</si>
  <si>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</si>
  <si>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</si>
  <si>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</si>
  <si>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</si>
  <si>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</si>
  <si>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</si>
  <si>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</si>
  <si>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</si>
  <si>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</si>
  <si>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</si>
  <si>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</si>
  <si>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</si>
  <si>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</si>
  <si>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</si>
  <si>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</si>
  <si>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</si>
  <si>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</si>
  <si>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</si>
  <si>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</si>
  <si>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</si>
  <si>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</si>
  <si>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</si>
  <si>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</si>
  <si>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</si>
  <si>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</si>
  <si>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</si>
  <si>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</si>
  <si>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</si>
  <si>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</si>
  <si>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</si>
  <si>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</si>
  <si>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</si>
  <si>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</si>
  <si>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</si>
  <si>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</si>
  <si>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</si>
  <si>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</si>
  <si>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</si>
  <si>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</si>
  <si>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</si>
  <si>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</si>
  <si>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</si>
  <si>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</si>
  <si>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</si>
  <si>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</si>
  <si>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</si>
  <si>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</si>
  <si>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</si>
  <si>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</si>
  <si>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</si>
  <si>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</si>
  <si>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</si>
  <si>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</si>
  <si>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</si>
  <si>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</si>
  <si>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</si>
  <si>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</si>
  <si>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</si>
  <si>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</si>
  <si>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</si>
  <si>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</si>
  <si>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</si>
  <si>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</si>
  <si>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</si>
  <si>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</si>
  <si>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</si>
  <si>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</si>
  <si>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</si>
  <si>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</si>
  <si>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</si>
  <si>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</si>
  <si>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</si>
  <si>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</si>
  <si>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</si>
  <si>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</si>
  <si>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</si>
  <si>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</si>
  <si>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</si>
  <si>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</si>
  <si>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</si>
  <si>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</si>
  <si>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</si>
  <si>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</si>
  <si>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</si>
  <si>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</si>
  <si>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</si>
  <si>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</si>
  <si>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</si>
  <si>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</si>
  <si>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</si>
  <si>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</si>
  <si>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</si>
  <si>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</si>
  <si>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</si>
  <si>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</si>
  <si>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</si>
  <si>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</si>
  <si>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</si>
  <si>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</si>
  <si>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</si>
  <si>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</si>
  <si>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</si>
  <si>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</si>
  <si>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</si>
  <si>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</si>
  <si>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</si>
  <si>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</si>
  <si>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</si>
  <si>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</si>
  <si>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</si>
  <si>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</si>
  <si>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</si>
  <si>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</si>
  <si>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</si>
  <si>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</si>
  <si>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</si>
  <si>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</si>
  <si>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</si>
  <si>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</si>
  <si>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</si>
  <si>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</si>
  <si>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</si>
  <si>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</si>
  <si>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</si>
  <si>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</si>
  <si>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</si>
  <si>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</si>
  <si>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</si>
  <si>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</si>
  <si>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</si>
  <si>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</si>
  <si>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</si>
  <si>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</si>
  <si>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</si>
  <si>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</si>
  <si>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</si>
  <si>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</si>
  <si>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</si>
  <si>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</si>
  <si>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</si>
  <si>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</si>
  <si>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</si>
  <si>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</si>
  <si>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</si>
  <si>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</si>
  <si>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</si>
  <si>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</si>
  <si>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</si>
  <si>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</si>
  <si>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</si>
  <si>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</si>
  <si>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</si>
  <si>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</si>
  <si>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</si>
  <si>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</si>
  <si>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</si>
  <si>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</si>
  <si>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</si>
  <si>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</si>
  <si>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</si>
  <si>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</si>
  <si>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</si>
  <si>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</si>
  <si>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</si>
  <si>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</si>
  <si>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</si>
  <si>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</si>
  <si>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</si>
  <si>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</si>
  <si>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</si>
  <si>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</si>
  <si>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</si>
  <si>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</si>
  <si>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</si>
  <si>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</si>
  <si>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</si>
  <si>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</si>
  <si>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</si>
  <si>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</si>
  <si>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</si>
  <si>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</si>
  <si>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</si>
  <si>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</si>
  <si>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</si>
  <si>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</si>
  <si>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</si>
  <si>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</si>
  <si>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</si>
  <si>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</si>
  <si>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</si>
  <si>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</si>
  <si>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</si>
  <si>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</si>
  <si>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</si>
  <si>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</si>
  <si>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</si>
  <si>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</si>
  <si>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</si>
  <si>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</si>
  <si>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</si>
  <si>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</si>
  <si>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</si>
  <si>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</si>
  <si>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</si>
  <si>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</si>
  <si>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</si>
  <si>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</si>
  <si>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</si>
  <si>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</si>
  <si>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</si>
  <si>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</si>
  <si>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</si>
  <si>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</si>
  <si>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</si>
  <si>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</si>
  <si>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</si>
  <si>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</si>
  <si>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</si>
  <si>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</si>
  <si>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</si>
  <si>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</si>
  <si>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</si>
  <si>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</si>
  <si>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</si>
  <si>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</si>
  <si>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</si>
  <si>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</si>
  <si>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</si>
  <si>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</si>
  <si>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</si>
  <si>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</si>
  <si>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</si>
  <si>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</si>
  <si>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</si>
  <si>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</si>
  <si>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</si>
  <si>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</si>
  <si>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</si>
  <si>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</si>
  <si>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</si>
  <si>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</si>
  <si>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</si>
  <si>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</si>
  <si>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</si>
  <si>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</si>
  <si>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</si>
  <si>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</si>
  <si>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</si>
  <si>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</si>
  <si>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</si>
  <si>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</si>
  <si>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</si>
  <si>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</si>
  <si>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</si>
  <si>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</si>
  <si>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</si>
  <si>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</si>
  <si>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</si>
  <si>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</si>
  <si>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</si>
  <si>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</si>
  <si>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</si>
  <si>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</si>
  <si>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</si>
  <si>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</si>
  <si>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</si>
  <si>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</si>
  <si>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</si>
  <si>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</si>
  <si>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</si>
  <si>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</si>
  <si>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</si>
  <si>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</si>
  <si>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</si>
  <si>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</si>
  <si>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</si>
  <si>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</si>
  <si>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</si>
  <si>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</si>
  <si>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</si>
  <si>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</si>
  <si>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</si>
  <si>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</si>
  <si>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</si>
  <si>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</si>
  <si>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</si>
  <si>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</si>
  <si>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</si>
  <si>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</si>
  <si>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</si>
  <si>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</si>
  <si>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</si>
  <si>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</si>
  <si>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</si>
  <si>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</si>
  <si>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</si>
  <si>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</si>
  <si>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</si>
  <si>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</si>
  <si>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</si>
  <si>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</si>
  <si>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</si>
  <si>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</si>
  <si>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</si>
  <si>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</si>
  <si>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</si>
  <si>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</si>
  <si>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</si>
  <si>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</si>
  <si>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</si>
  <si>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</si>
  <si>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</si>
  <si>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</si>
  <si>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</si>
  <si>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</si>
  <si>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</si>
  <si>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</si>
  <si>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</si>
  <si>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</si>
  <si>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</si>
  <si>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</si>
  <si>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</si>
  <si>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</si>
  <si>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</si>
  <si>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</si>
  <si>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</si>
  <si>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</si>
  <si>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</si>
  <si>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</si>
  <si>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</si>
  <si>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</si>
  <si>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</si>
  <si>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</si>
  <si>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</si>
  <si>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</si>
  <si>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</si>
  <si>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</si>
  <si>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</si>
  <si>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</si>
  <si>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</si>
  <si>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</si>
  <si>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</si>
  <si>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</si>
  <si>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</si>
  <si>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</si>
  <si>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</si>
  <si>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</si>
  <si>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</si>
  <si>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</si>
  <si>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</si>
  <si>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</si>
  <si>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</si>
  <si>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</si>
  <si>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</si>
  <si>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</si>
  <si>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</si>
  <si>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</si>
  <si>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</si>
  <si>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</si>
  <si>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</si>
  <si>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</si>
  <si>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</si>
  <si>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</si>
  <si>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</si>
  <si>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</si>
  <si>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</si>
  <si>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</si>
  <si>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</si>
  <si>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</si>
  <si>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</si>
  <si>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</si>
  <si>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</si>
  <si>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</si>
  <si>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</si>
  <si>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</si>
  <si>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</si>
  <si>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</si>
  <si>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</si>
  <si>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</si>
  <si>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</si>
  <si>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</si>
  <si>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</si>
  <si>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</si>
  <si>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</si>
  <si>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</si>
  <si>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</si>
  <si>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</si>
  <si>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</si>
  <si>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</si>
  <si>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</si>
  <si>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</si>
  <si>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</si>
  <si>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</si>
  <si>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</si>
  <si>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</si>
  <si>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</si>
  <si>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</si>
  <si>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</si>
  <si>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</si>
  <si>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</si>
  <si>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</si>
  <si>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</si>
  <si>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</si>
  <si>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</si>
  <si>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</si>
  <si>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</si>
  <si>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</si>
  <si>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</si>
  <si>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</si>
  <si>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</si>
  <si>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</si>
  <si>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</si>
  <si>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</si>
  <si>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</si>
  <si>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</si>
  <si>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</si>
  <si>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</si>
  <si>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</si>
  <si>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</si>
  <si>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</si>
  <si>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</si>
  <si>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</si>
  <si>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</si>
  <si>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</si>
  <si>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</si>
  <si>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</si>
  <si>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</si>
  <si>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</si>
  <si>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</si>
  <si>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</si>
  <si>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</si>
  <si>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</si>
  <si>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</si>
  <si>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</si>
  <si>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</si>
  <si>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</si>
  <si>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</si>
  <si>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</si>
  <si>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</si>
  <si>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</si>
  <si>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</si>
  <si>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</si>
  <si>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</si>
  <si>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</si>
  <si>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</si>
  <si>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</si>
  <si>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</si>
  <si>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</si>
  <si>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</si>
  <si>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</si>
  <si>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</si>
  <si>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</si>
  <si>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</si>
  <si>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</si>
  <si>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</si>
  <si>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</si>
  <si>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</si>
  <si>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</si>
  <si>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</si>
  <si>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</si>
  <si>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</si>
  <si>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</si>
  <si>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</si>
  <si>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</si>
  <si>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</si>
  <si>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</si>
  <si>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</si>
  <si>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</si>
  <si>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</si>
  <si>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</si>
  <si>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</si>
  <si>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</si>
  <si>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</si>
  <si>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</si>
  <si>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</si>
  <si>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</si>
  <si>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</si>
  <si>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</si>
  <si>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</si>
  <si>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</si>
  <si>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</si>
  <si>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</si>
  <si>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</si>
  <si>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</si>
  <si>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</si>
  <si>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</si>
  <si>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</si>
  <si>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</si>
  <si>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</si>
  <si>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</si>
  <si>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</si>
  <si>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</si>
  <si>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</si>
  <si>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</si>
  <si>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</si>
  <si>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</si>
  <si>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</si>
  <si>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</si>
  <si>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</si>
  <si>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</si>
  <si>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</si>
  <si>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</si>
  <si>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</si>
  <si>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</si>
  <si>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</si>
  <si>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</si>
  <si>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</si>
  <si>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</si>
  <si>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</si>
  <si>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</si>
  <si>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</si>
  <si>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</si>
  <si>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</si>
  <si>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</si>
  <si>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</si>
  <si>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</si>
  <si>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</si>
  <si>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</si>
  <si>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</si>
  <si>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</si>
  <si>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</si>
  <si>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</si>
  <si>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</si>
  <si>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</si>
  <si>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</si>
  <si>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</si>
  <si>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</si>
  <si>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</si>
  <si>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</si>
  <si>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</si>
  <si>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</si>
  <si>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</si>
  <si>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</si>
  <si>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</si>
  <si>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</si>
  <si>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</si>
  <si>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</si>
  <si>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</si>
  <si>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</si>
  <si>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</si>
  <si>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</si>
  <si>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</si>
  <si>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</si>
  <si>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</si>
  <si>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</si>
  <si>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</si>
  <si>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</si>
  <si>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</si>
  <si>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</si>
  <si>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</si>
  <si>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</si>
  <si>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</si>
  <si>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</si>
  <si>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</si>
  <si>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</si>
  <si>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</si>
  <si>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</si>
  <si>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</si>
  <si>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</si>
  <si>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</si>
  <si>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</si>
  <si>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</si>
  <si>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</si>
  <si>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</si>
  <si>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</si>
  <si>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</si>
  <si>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</si>
  <si>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</si>
  <si>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</si>
  <si>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</si>
  <si>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</si>
  <si>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</si>
  <si>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</si>
  <si>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</si>
  <si>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</si>
  <si>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</si>
  <si>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</si>
  <si>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</si>
  <si>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</si>
  <si>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</si>
  <si>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</si>
  <si>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</si>
  <si>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</si>
  <si>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</si>
  <si>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</si>
  <si>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</si>
  <si>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</si>
  <si>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</si>
  <si>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</si>
  <si>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</si>
  <si>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</si>
  <si>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</si>
  <si>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</si>
  <si>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</si>
  <si>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</si>
  <si>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</si>
  <si>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</si>
  <si>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</si>
  <si>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</si>
  <si>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</si>
  <si>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</si>
  <si>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</si>
  <si>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</si>
  <si>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</si>
  <si>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</si>
  <si>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</si>
  <si>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</si>
  <si>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</si>
  <si>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</si>
  <si>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</si>
  <si>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</si>
  <si>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</si>
  <si>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</si>
  <si>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</si>
  <si>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</si>
  <si>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</si>
  <si>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</si>
  <si>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</si>
  <si>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</si>
  <si>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</si>
  <si>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</si>
  <si>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</si>
  <si>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</si>
  <si>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</si>
  <si>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</si>
  <si>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</si>
  <si>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</si>
  <si>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</si>
  <si>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</si>
  <si>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</si>
  <si>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</si>
  <si>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</si>
  <si>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</si>
  <si>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</si>
  <si>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</si>
  <si>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</si>
  <si>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</si>
  <si>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</si>
  <si>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</si>
  <si>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</si>
  <si>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</si>
  <si>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</si>
  <si>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</si>
  <si>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</si>
  <si>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</si>
  <si>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</si>
  <si>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</si>
  <si>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</si>
  <si>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</si>
  <si>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</si>
  <si>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</si>
  <si>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</si>
  <si>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</si>
  <si>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</si>
  <si>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</si>
  <si>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</si>
  <si>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</si>
  <si>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</si>
  <si>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</si>
  <si>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</si>
  <si>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</si>
  <si>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</si>
  <si>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</si>
  <si>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</si>
  <si>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</si>
  <si>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</si>
  <si>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</si>
  <si>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</si>
  <si>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</si>
  <si>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</si>
  <si>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</si>
  <si>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</si>
  <si>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</si>
  <si>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</si>
  <si>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</si>
  <si>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</si>
  <si>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</si>
  <si>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</si>
  <si>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</si>
  <si>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</si>
  <si>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</si>
  <si>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</si>
  <si>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</si>
  <si>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</si>
  <si>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</si>
  <si>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</si>
  <si>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</si>
  <si>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</si>
  <si>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</si>
  <si>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</si>
  <si>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</si>
  <si>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</si>
  <si>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</si>
  <si>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</si>
  <si>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</si>
  <si>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</si>
  <si>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</si>
  <si>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</si>
  <si>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</si>
  <si>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</si>
  <si>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</si>
  <si>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</si>
  <si>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</si>
  <si>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</si>
  <si>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</si>
  <si>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</si>
  <si>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</si>
  <si>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</si>
  <si>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</si>
  <si>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</si>
  <si>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</si>
  <si>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</si>
  <si>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</si>
  <si>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</si>
  <si>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</si>
  <si>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</si>
  <si>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</si>
  <si>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</si>
  <si>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</si>
  <si>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</si>
  <si>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</si>
  <si>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</si>
  <si>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</si>
  <si>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</si>
  <si>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</si>
  <si>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</si>
  <si>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</si>
  <si>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</si>
  <si>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</si>
  <si>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</si>
  <si>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</si>
  <si>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</si>
  <si>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</si>
  <si>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</si>
  <si>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</si>
  <si>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</si>
  <si>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</si>
  <si>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</si>
  <si>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</si>
  <si>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</si>
  <si>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</si>
  <si>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</si>
  <si>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</si>
  <si>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</si>
  <si>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</si>
  <si>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</si>
  <si>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</si>
  <si>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</si>
  <si>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</si>
  <si>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</si>
  <si>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</si>
  <si>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</si>
  <si>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</si>
  <si>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</si>
  <si>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</si>
  <si>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</si>
  <si>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</si>
  <si>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</si>
  <si>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</si>
  <si>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</si>
  <si>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</si>
  <si>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</si>
  <si>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</si>
  <si>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</si>
  <si>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</si>
  <si>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</si>
  <si>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</si>
  <si>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</si>
  <si>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</si>
  <si>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</si>
  <si>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</si>
  <si>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</si>
  <si>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</si>
  <si>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</si>
  <si>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</si>
  <si>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</si>
  <si>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</si>
  <si>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</si>
  <si>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</si>
  <si>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</si>
  <si>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</si>
  <si>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</si>
  <si>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</si>
  <si>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</si>
  <si>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</si>
  <si>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</si>
  <si>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</si>
  <si>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</si>
  <si>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</si>
  <si>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</si>
  <si>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</si>
  <si>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</si>
  <si>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</si>
  <si>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</si>
  <si>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</si>
  <si>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</si>
  <si>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</si>
  <si>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</si>
  <si>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</si>
  <si>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</si>
  <si>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</si>
  <si>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</si>
  <si>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</si>
  <si>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</si>
  <si>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</si>
  <si>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</si>
  <si>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</si>
  <si>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</si>
  <si>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</si>
  <si>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</si>
  <si>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</si>
  <si>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</si>
  <si>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</si>
  <si>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</si>
  <si>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</si>
  <si>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</si>
  <si>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</si>
  <si>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</si>
  <si>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</si>
  <si>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</si>
  <si>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</si>
  <si>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</si>
  <si>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</si>
  <si>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</si>
  <si>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</si>
  <si>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</si>
  <si>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</si>
  <si>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</si>
  <si>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</si>
  <si>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</si>
  <si>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</si>
  <si>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</si>
  <si>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</si>
  <si>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</si>
  <si>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</si>
  <si>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</si>
  <si>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</si>
  <si>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</si>
  <si>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</si>
  <si>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</si>
  <si>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</si>
  <si>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</si>
  <si>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</si>
  <si>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</si>
  <si>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</si>
  <si>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</si>
  <si>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</si>
  <si>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</si>
  <si>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</si>
  <si>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</si>
  <si>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</si>
  <si>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</si>
  <si>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</si>
  <si>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</si>
  <si>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</si>
  <si>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</si>
  <si>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</si>
  <si>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</si>
  <si>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</si>
  <si>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</si>
  <si>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</si>
  <si>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</si>
  <si>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</si>
  <si>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</si>
  <si>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</si>
  <si>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</si>
  <si>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</si>
  <si>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</si>
  <si>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</si>
  <si>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</si>
  <si>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</si>
  <si>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</si>
  <si>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</si>
  <si>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</si>
  <si>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</si>
  <si>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</si>
  <si>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</si>
  <si>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</si>
  <si>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</si>
  <si>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</si>
  <si>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</si>
  <si>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</si>
  <si>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</si>
  <si>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</si>
  <si>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</si>
  <si>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</si>
  <si>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</si>
  <si>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</si>
  <si>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</si>
  <si>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</si>
  <si>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</si>
  <si>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</si>
  <si>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</si>
  <si>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</si>
  <si>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</si>
  <si>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</si>
  <si>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</si>
  <si>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</si>
  <si>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</si>
  <si>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</si>
  <si>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</si>
  <si>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</si>
  <si>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</si>
  <si>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</si>
  <si>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</si>
  <si>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</si>
  <si>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</si>
  <si>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</si>
  <si>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</si>
  <si>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</si>
  <si>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</si>
  <si>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</si>
  <si>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</si>
  <si>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</si>
  <si>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</si>
  <si>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</si>
  <si>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</si>
  <si>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</si>
  <si>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</si>
  <si>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</si>
  <si>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</si>
  <si>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</si>
  <si>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</si>
  <si>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</si>
  <si>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</si>
  <si>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</si>
  <si>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</si>
  <si>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</si>
  <si>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</si>
  <si>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</si>
  <si>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</si>
  <si>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</si>
  <si>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</si>
  <si>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</si>
  <si>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</si>
  <si>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</si>
  <si>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</si>
  <si>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</si>
  <si>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</si>
  <si>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</si>
  <si>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</si>
  <si>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</si>
  <si>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</si>
  <si>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</si>
  <si>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</si>
  <si>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</si>
  <si>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</si>
  <si>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</si>
  <si>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</si>
  <si>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</si>
  <si>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</si>
  <si>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</si>
  <si>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</si>
  <si>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</si>
  <si>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</si>
  <si>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</si>
  <si>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</si>
  <si>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</si>
  <si>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</si>
  <si>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</si>
  <si>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</si>
  <si>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</si>
  <si>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</si>
  <si>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</si>
  <si>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</si>
  <si>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</si>
  <si>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</si>
  <si>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</si>
  <si>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</si>
  <si>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</si>
  <si>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</si>
  <si>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</si>
  <si>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</si>
  <si>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</si>
  <si>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</si>
  <si>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</si>
  <si>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</si>
  <si>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</si>
  <si>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</si>
  <si>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</si>
  <si>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</si>
  <si>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</si>
  <si>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</si>
  <si>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</si>
  <si>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</si>
  <si>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</si>
  <si>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</si>
  <si>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</si>
  <si>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</si>
  <si>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</si>
  <si>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</si>
  <si>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</si>
  <si>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</si>
  <si>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</si>
  <si>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</si>
  <si>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</si>
  <si>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</si>
  <si>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</si>
  <si>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</si>
  <si>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</si>
  <si>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</si>
  <si>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</si>
  <si>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</si>
  <si>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</si>
  <si>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</si>
  <si>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</si>
  <si>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</si>
  <si>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</si>
  <si>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</si>
  <si>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</si>
  <si>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</si>
  <si>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</si>
  <si>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</si>
  <si>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</si>
  <si>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</si>
  <si>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</si>
  <si>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</si>
  <si>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</si>
  <si>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</si>
  <si>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</si>
  <si>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</si>
  <si>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</si>
  <si>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</si>
  <si>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</si>
  <si>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</si>
  <si>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</si>
  <si>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</si>
  <si>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</si>
  <si>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</si>
  <si>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</si>
  <si>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</si>
  <si>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</si>
  <si>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</si>
  <si>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</si>
  <si>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</si>
  <si>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</si>
  <si>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</si>
  <si>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</si>
  <si>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</si>
  <si>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</si>
  <si>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</si>
  <si>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</si>
  <si>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</si>
  <si>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</si>
  <si>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</si>
  <si>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</si>
  <si>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</si>
  <si>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</si>
  <si>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</si>
  <si>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</si>
  <si>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</si>
  <si>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</si>
  <si>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</si>
  <si>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</si>
  <si>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</si>
  <si>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</si>
  <si>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</si>
  <si>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</si>
  <si>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</si>
  <si>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</si>
  <si>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</si>
  <si>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</si>
  <si>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</si>
  <si>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</si>
  <si>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</si>
  <si>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</si>
  <si>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</si>
  <si>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</si>
  <si>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</si>
  <si>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</si>
  <si>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</si>
  <si>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</si>
  <si>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</si>
  <si>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</si>
  <si>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</si>
  <si>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</si>
  <si>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</si>
  <si>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</si>
  <si>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</si>
  <si>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</si>
  <si>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</si>
  <si>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</si>
  <si>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</si>
  <si>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</si>
  <si>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</si>
  <si>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</si>
  <si>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</si>
  <si>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</si>
  <si>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</si>
  <si>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</si>
  <si>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</si>
  <si>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</si>
  <si>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</si>
  <si>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</si>
  <si>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</si>
  <si>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</si>
  <si>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</si>
  <si>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</si>
  <si>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</si>
  <si>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</si>
  <si>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</si>
  <si>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</si>
  <si>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</si>
  <si>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</si>
  <si>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</si>
  <si>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</si>
  <si>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</si>
  <si>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</si>
  <si>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</si>
  <si>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</si>
  <si>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</si>
  <si>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</si>
  <si>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</si>
  <si>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</si>
  <si>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</si>
  <si>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</si>
  <si>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</si>
  <si>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</si>
  <si>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</si>
  <si>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</si>
  <si>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</si>
  <si>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</si>
  <si>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</si>
  <si>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</si>
  <si>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</si>
  <si>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</si>
  <si>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</si>
  <si>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</si>
  <si>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</si>
  <si>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</si>
  <si>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</si>
  <si>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</si>
  <si>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</si>
  <si>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</si>
  <si>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</si>
  <si>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</si>
  <si>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</si>
  <si>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</si>
  <si>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</si>
  <si>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</si>
  <si>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</si>
  <si>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</si>
  <si>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</si>
  <si>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</si>
  <si>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</si>
  <si>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</si>
  <si>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</si>
  <si>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</si>
  <si>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</si>
  <si>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</si>
  <si>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</si>
  <si>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</si>
  <si>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</si>
  <si>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</si>
  <si>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</si>
  <si>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</si>
  <si>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</si>
  <si>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</si>
  <si>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</si>
  <si>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</si>
  <si>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</si>
  <si>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</si>
  <si>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</si>
  <si>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</si>
  <si>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</si>
  <si>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</si>
  <si>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</si>
  <si>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</si>
  <si>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</si>
  <si>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</si>
  <si>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</si>
  <si>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</si>
  <si>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</si>
  <si>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</si>
  <si>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</si>
  <si>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</si>
  <si>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</si>
  <si>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</si>
  <si>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</si>
  <si>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</si>
  <si>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</si>
  <si>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</si>
  <si>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</si>
  <si>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</si>
  <si>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</si>
  <si>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</si>
  <si>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</si>
  <si>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</si>
  <si>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</si>
  <si>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</si>
  <si>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</si>
  <si>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</si>
  <si>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</si>
  <si>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</si>
  <si>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</si>
  <si>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</si>
  <si>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</si>
  <si>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</si>
  <si>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</si>
  <si>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</si>
  <si>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</si>
  <si>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</si>
  <si>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</si>
  <si>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</si>
  <si>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</si>
  <si>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</si>
  <si>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</si>
  <si>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</si>
  <si>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</si>
  <si>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</si>
  <si>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</si>
  <si>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</si>
  <si>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</si>
  <si>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</si>
  <si>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</si>
  <si>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</si>
  <si>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</si>
  <si>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</si>
  <si>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</si>
  <si>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</si>
  <si>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</si>
  <si>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</si>
  <si>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</si>
  <si>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</si>
  <si>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</si>
  <si>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</si>
  <si>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</si>
  <si>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</si>
  <si>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</si>
  <si>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</si>
  <si>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</si>
  <si>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</si>
  <si>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</si>
  <si>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</si>
  <si>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</si>
  <si>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</si>
  <si>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</si>
  <si>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</si>
  <si>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</si>
  <si>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</si>
  <si>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</si>
  <si>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</si>
  <si>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</si>
  <si>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</si>
  <si>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</si>
  <si>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</si>
  <si>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</si>
  <si>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</si>
  <si>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</si>
  <si>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</si>
  <si>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</si>
  <si>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</si>
  <si>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</si>
  <si>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</si>
  <si>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</si>
  <si>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</si>
  <si>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</si>
  <si>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</si>
  <si>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</si>
  <si>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</si>
  <si>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</si>
  <si>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</si>
  <si>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</si>
  <si>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</si>
  <si>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</si>
  <si>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</si>
  <si>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</si>
  <si>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</si>
  <si>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</si>
  <si>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</si>
  <si>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</si>
  <si>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</si>
  <si>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</si>
  <si>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</si>
  <si>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</si>
  <si>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</si>
  <si>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</si>
  <si>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</si>
  <si>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</si>
  <si>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</si>
  <si>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</si>
  <si>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</si>
  <si>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</si>
  <si>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</si>
  <si>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</si>
  <si>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</si>
  <si>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</si>
  <si>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</si>
  <si>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</si>
  <si>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</si>
  <si>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</si>
  <si>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</si>
  <si>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</si>
  <si>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</si>
  <si>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</si>
  <si>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</si>
  <si>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</si>
  <si>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</si>
  <si>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</si>
  <si>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</si>
  <si>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</si>
  <si>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</si>
  <si>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</si>
  <si>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</si>
  <si>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</si>
  <si>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</si>
  <si>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</si>
  <si>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</si>
  <si>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</si>
  <si>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</si>
  <si>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</si>
  <si>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</si>
  <si>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</si>
  <si>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</si>
  <si>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</si>
  <si>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</si>
  <si>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</si>
  <si>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</si>
  <si>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</si>
  <si>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</si>
  <si>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</si>
  <si>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</si>
  <si>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</si>
  <si>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</si>
  <si>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</si>
  <si>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</si>
  <si>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</si>
  <si>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</si>
  <si>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</si>
  <si>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</si>
  <si>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</si>
  <si>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</si>
  <si>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</si>
  <si>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</si>
  <si>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</si>
  <si>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</si>
  <si>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</si>
  <si>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</si>
  <si>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</si>
  <si>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</si>
  <si>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</si>
  <si>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</si>
  <si>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</si>
  <si>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</si>
  <si>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</si>
  <si>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</si>
  <si>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</si>
  <si>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</si>
  <si>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</si>
  <si>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</si>
  <si>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</si>
  <si>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</si>
  <si>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</si>
  <si>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</si>
  <si>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</si>
  <si>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</si>
  <si>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</si>
  <si>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</si>
  <si>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</si>
  <si>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</si>
  <si>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</si>
  <si>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</si>
  <si>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</si>
  <si>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</si>
  <si>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</si>
  <si>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</si>
  <si>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</si>
  <si>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</si>
  <si>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</si>
  <si>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</si>
  <si>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</si>
  <si>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</si>
  <si>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</si>
  <si>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</si>
  <si>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</si>
  <si>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</si>
  <si>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</si>
  <si>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</si>
  <si>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</si>
  <si>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</si>
  <si>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</si>
  <si>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</si>
  <si>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</si>
  <si>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</si>
  <si>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</si>
  <si>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</si>
  <si>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</si>
  <si>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</si>
  <si>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</si>
  <si>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</si>
  <si>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</si>
  <si>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</si>
  <si>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</si>
  <si>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</si>
  <si>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</si>
  <si>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</si>
  <si>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</si>
  <si>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</si>
  <si>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</si>
  <si>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</si>
  <si>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</si>
  <si>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</si>
  <si>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</si>
  <si>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</si>
  <si>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</si>
  <si>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</si>
  <si>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</si>
  <si>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</si>
  <si>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</si>
  <si>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</si>
  <si>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</si>
  <si>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</si>
  <si>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</si>
  <si>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</si>
  <si>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</si>
  <si>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</si>
  <si>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</si>
  <si>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</si>
  <si>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</si>
  <si>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</si>
  <si>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</si>
  <si>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</si>
  <si>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</si>
  <si>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</si>
  <si>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</si>
  <si>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</si>
  <si>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</si>
  <si>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</si>
  <si>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</si>
  <si>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</si>
  <si>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</si>
  <si>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</si>
  <si>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</si>
  <si>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</si>
  <si>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</si>
  <si>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</si>
  <si>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</si>
  <si>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</si>
  <si>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</si>
  <si>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</si>
  <si>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</si>
  <si>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</si>
  <si>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</si>
  <si>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</si>
  <si>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</si>
  <si>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</si>
  <si>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</si>
  <si>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</si>
  <si>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</si>
  <si>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</si>
  <si>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</si>
  <si>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</si>
  <si>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</si>
  <si>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</si>
  <si>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</si>
  <si>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</si>
  <si>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</si>
  <si>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</si>
  <si>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</si>
  <si>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</si>
  <si>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</si>
  <si>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</si>
  <si>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</si>
  <si>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</si>
  <si>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</si>
  <si>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</si>
  <si>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</si>
  <si>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</si>
  <si>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</si>
  <si>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</si>
  <si>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</si>
  <si>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</si>
  <si>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</si>
  <si>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</si>
  <si>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</si>
  <si>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</si>
  <si>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</si>
  <si>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</si>
  <si>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</si>
  <si>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</si>
  <si>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</si>
  <si>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</si>
  <si>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</si>
  <si>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</si>
  <si>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</si>
  <si>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</si>
  <si>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</si>
  <si>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</si>
  <si>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</si>
  <si>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</si>
  <si>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</si>
  <si>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</si>
  <si>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</si>
  <si>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</si>
  <si>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</si>
  <si>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</si>
  <si>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</si>
  <si>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</si>
  <si>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</si>
  <si>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</si>
  <si>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</si>
  <si>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</si>
  <si>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</si>
  <si>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</si>
  <si>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</si>
  <si>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</si>
  <si>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</si>
  <si>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</si>
  <si>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</si>
  <si>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</si>
  <si>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</si>
  <si>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</si>
  <si>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</si>
  <si>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</si>
  <si>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</si>
  <si>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</si>
  <si>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</si>
  <si>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</si>
  <si>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</si>
  <si>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</si>
  <si>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</si>
  <si>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</si>
  <si>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</si>
  <si>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</si>
  <si>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</si>
  <si>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</si>
  <si>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</si>
  <si>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</si>
  <si>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</si>
  <si>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</si>
  <si>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</si>
  <si>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</si>
  <si>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</si>
  <si>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</si>
  <si>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</si>
  <si>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</si>
  <si>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</si>
  <si>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</si>
  <si>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</si>
  <si>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</si>
  <si>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</si>
  <si>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</si>
  <si>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</si>
  <si>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</si>
  <si>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</si>
  <si>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</si>
  <si>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</si>
  <si>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</si>
  <si>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</si>
  <si>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</si>
  <si>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</si>
  <si>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</si>
  <si>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</si>
  <si>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</si>
  <si>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</si>
  <si>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</si>
  <si>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</si>
  <si>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</si>
  <si>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</si>
  <si>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</si>
  <si>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</si>
  <si>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</si>
  <si>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</si>
  <si>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</si>
  <si>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</si>
  <si>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</si>
  <si>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</si>
  <si>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</si>
  <si>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</si>
  <si>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</si>
  <si>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</si>
  <si>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</si>
  <si>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</si>
  <si>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</si>
  <si>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</si>
  <si>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</si>
  <si>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</si>
  <si>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</si>
  <si>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</si>
  <si>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</si>
  <si>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</si>
  <si>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</si>
  <si>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</si>
  <si>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</si>
  <si>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</si>
  <si>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</si>
  <si>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</si>
  <si>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</si>
  <si>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</si>
  <si>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</si>
  <si>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</si>
  <si>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</si>
  <si>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</si>
  <si>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</si>
  <si>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</si>
  <si>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</si>
  <si>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</si>
  <si>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</si>
  <si>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</si>
  <si>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</si>
  <si>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</si>
  <si>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</si>
  <si>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</si>
  <si>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</si>
  <si>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</si>
  <si>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</si>
  <si>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</si>
  <si>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</si>
  <si>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</si>
  <si>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</si>
  <si>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</si>
  <si>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</si>
  <si>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</si>
  <si>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</si>
  <si>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</si>
  <si>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</si>
  <si>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</si>
  <si>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</si>
  <si>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</si>
  <si>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</si>
  <si>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</si>
  <si>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</si>
  <si>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</si>
  <si>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</si>
  <si>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</si>
  <si>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</si>
  <si>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</si>
  <si>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</si>
  <si>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</si>
  <si>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</si>
  <si>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</si>
  <si>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</si>
  <si>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</si>
  <si>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</si>
  <si>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</si>
  <si>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</si>
  <si>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</si>
  <si>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</si>
  <si>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</si>
  <si>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</si>
  <si>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</si>
  <si>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</si>
  <si>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</si>
  <si>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</si>
  <si>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</si>
  <si>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</si>
  <si>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</si>
  <si>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</si>
  <si>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</si>
  <si>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</si>
  <si>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</si>
  <si>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</si>
  <si>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</si>
  <si>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</si>
  <si>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</si>
  <si>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</si>
  <si>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</si>
  <si>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</si>
  <si>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</si>
  <si>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</si>
  <si>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</si>
  <si>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</si>
  <si>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</si>
  <si>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</si>
  <si>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</si>
  <si>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</si>
  <si>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</si>
  <si>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</si>
  <si>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</si>
  <si>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</si>
  <si>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</si>
  <si>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</si>
  <si>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</si>
  <si>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</si>
  <si>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</si>
  <si>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</si>
  <si>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</si>
  <si>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</si>
  <si>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</si>
  <si>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</si>
  <si>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</si>
  <si>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</si>
  <si>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</si>
  <si>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</si>
  <si>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</si>
  <si>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</si>
  <si>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</si>
  <si>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</si>
  <si>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</si>
  <si>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</si>
  <si>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</si>
  <si>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</si>
  <si>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</si>
  <si>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</si>
  <si>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</si>
  <si>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</si>
  <si>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</si>
  <si>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</si>
  <si>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</si>
  <si>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</si>
  <si>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</si>
  <si>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</si>
  <si>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</si>
  <si>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</si>
  <si>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</si>
  <si>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</si>
  <si>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</si>
  <si>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</si>
  <si>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</si>
  <si>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</si>
  <si>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</si>
  <si>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</si>
  <si>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</si>
  <si>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</si>
  <si>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</si>
  <si>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</si>
  <si>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</si>
  <si>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</si>
  <si>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</si>
  <si>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</si>
  <si>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</si>
  <si>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</si>
  <si>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</si>
  <si>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</si>
  <si>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</si>
  <si>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</si>
  <si>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</si>
  <si>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</si>
  <si>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</si>
  <si>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</si>
  <si>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</si>
  <si>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</si>
  <si>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</si>
  <si>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</si>
  <si>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</si>
  <si>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</si>
  <si>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</si>
  <si>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</si>
  <si>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</si>
  <si>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</si>
  <si>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</si>
  <si>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</si>
  <si>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</si>
  <si>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</si>
  <si>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</si>
  <si>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</si>
  <si>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</si>
  <si>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</si>
  <si>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</si>
  <si>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</si>
  <si>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</si>
  <si>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</si>
  <si>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</si>
  <si>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</si>
  <si>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</si>
  <si>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</si>
  <si>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</si>
  <si>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</si>
  <si>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</si>
  <si>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</si>
  <si>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</si>
  <si>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</si>
  <si>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</si>
  <si>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</si>
  <si>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</si>
  <si>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</si>
  <si>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</si>
  <si>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</si>
  <si>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</si>
  <si>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</si>
  <si>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</si>
  <si>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</si>
  <si>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</si>
  <si>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</si>
  <si>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</si>
  <si>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</si>
  <si>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</si>
  <si>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</si>
  <si>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</si>
  <si>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</si>
  <si>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</si>
  <si>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</si>
  <si>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</si>
  <si>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</si>
  <si>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</si>
  <si>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</si>
  <si>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</si>
  <si>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</si>
  <si>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</si>
  <si>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</si>
  <si>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</si>
  <si>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</si>
  <si>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</si>
  <si>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</si>
  <si>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</si>
  <si>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</si>
  <si>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</si>
  <si>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</si>
  <si>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</si>
  <si>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</si>
  <si>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</si>
  <si>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</si>
  <si>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</si>
  <si>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</si>
  <si>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</si>
  <si>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</si>
  <si>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</si>
  <si>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</si>
  <si>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</si>
  <si>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</si>
  <si>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</si>
  <si>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</si>
  <si>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</si>
  <si>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</si>
  <si>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</si>
  <si>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</si>
  <si>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</si>
  <si>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</si>
  <si>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</si>
  <si>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</si>
  <si>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</si>
  <si>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</si>
  <si>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</si>
  <si>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</si>
  <si>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</si>
  <si>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</si>
  <si>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</si>
  <si>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</si>
  <si>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</si>
  <si>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</si>
  <si>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</si>
  <si>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</si>
  <si>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</si>
  <si>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</si>
  <si>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</si>
  <si>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</si>
  <si>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</si>
  <si>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</si>
  <si>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</si>
  <si>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</si>
  <si>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</si>
  <si>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</si>
  <si>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</si>
  <si>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</si>
  <si>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</si>
  <si>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</si>
  <si>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</si>
  <si>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</si>
  <si>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</si>
  <si>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</si>
  <si>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</si>
  <si>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</si>
  <si>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</si>
  <si>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</si>
  <si>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</si>
  <si>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</si>
  <si>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</si>
  <si>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</si>
  <si>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</si>
  <si>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</si>
  <si>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</si>
  <si>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</si>
  <si>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</si>
  <si>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</si>
  <si>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</si>
  <si>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</si>
  <si>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</si>
  <si>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</si>
  <si>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</si>
  <si>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</si>
  <si>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</si>
  <si>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</si>
  <si>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</si>
  <si>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</si>
  <si>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</si>
  <si>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</si>
  <si>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</si>
  <si>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</si>
  <si>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</si>
  <si>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</si>
  <si>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</si>
  <si>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</si>
  <si>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</si>
  <si>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</si>
  <si>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</si>
  <si>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</si>
  <si>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</si>
  <si>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</si>
  <si>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</si>
  <si>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</si>
  <si>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</si>
  <si>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</si>
  <si>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</si>
  <si>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</si>
  <si>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</si>
  <si>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</si>
  <si>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</si>
  <si>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</si>
  <si>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</si>
  <si>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</si>
  <si>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</si>
  <si>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</si>
  <si>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</si>
  <si>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</si>
  <si>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</si>
  <si>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</si>
  <si>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</si>
  <si>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</si>
  <si>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</si>
  <si>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</si>
  <si>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</si>
  <si>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</si>
  <si>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</si>
  <si>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</si>
  <si>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</si>
  <si>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</si>
  <si>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</si>
  <si>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</si>
  <si>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</si>
  <si>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</si>
  <si>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</si>
  <si>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</si>
  <si>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</si>
  <si>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</si>
  <si>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</si>
  <si>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</si>
  <si>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</si>
  <si>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</si>
  <si>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</si>
  <si>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</si>
  <si>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</si>
  <si>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</si>
  <si>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</si>
  <si>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</si>
  <si>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</si>
  <si>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</si>
  <si>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</si>
  <si>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</si>
  <si>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</si>
  <si>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</si>
  <si>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</si>
  <si>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</si>
  <si>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</si>
  <si>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</si>
  <si>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</si>
  <si>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</si>
  <si>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</si>
  <si>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</si>
  <si>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</si>
  <si>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</si>
  <si>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</si>
  <si>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</si>
  <si>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</si>
  <si>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</si>
  <si>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</si>
  <si>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</si>
  <si>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</si>
  <si>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</si>
  <si>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</si>
  <si>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</si>
  <si>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</si>
  <si>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</si>
  <si>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</si>
  <si>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</si>
  <si>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</si>
  <si>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</si>
  <si>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</si>
  <si>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</si>
  <si>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</si>
  <si>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</si>
  <si>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</si>
  <si>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</si>
  <si>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</si>
  <si>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</si>
  <si>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</si>
  <si>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</si>
  <si>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</si>
  <si>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</si>
  <si>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</si>
  <si>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</si>
  <si>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</si>
  <si>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</si>
  <si>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</si>
  <si>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</si>
  <si>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</si>
  <si>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</si>
  <si>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</si>
  <si>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</si>
  <si>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</si>
  <si>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</si>
  <si>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</si>
  <si>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</si>
  <si>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</si>
  <si>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</si>
  <si>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</si>
  <si>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</si>
  <si>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</si>
  <si>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</si>
  <si>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</si>
  <si>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</si>
  <si>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</si>
  <si>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</si>
  <si>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</si>
  <si>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</si>
  <si>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</si>
  <si>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</si>
  <si>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</si>
  <si>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</si>
  <si>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</si>
  <si>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</si>
  <si>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</si>
  <si>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</si>
  <si>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</si>
  <si>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</si>
  <si>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</si>
  <si>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</si>
  <si>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</si>
  <si>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</si>
  <si>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</si>
  <si>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</si>
  <si>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</si>
  <si>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</si>
  <si>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</si>
  <si>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</si>
  <si>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</si>
  <si>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</si>
  <si>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</si>
  <si>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</si>
  <si>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</si>
  <si>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</si>
  <si>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</si>
  <si>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</si>
  <si>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</si>
  <si>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</si>
  <si>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</si>
  <si>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</si>
  <si>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</si>
  <si>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</si>
  <si>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</si>
  <si>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</si>
  <si>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</si>
  <si>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</si>
  <si>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</si>
  <si>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</si>
  <si>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</si>
  <si>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</si>
  <si>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</si>
  <si>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</si>
  <si>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</si>
  <si>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</si>
  <si>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</si>
  <si>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</si>
  <si>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</si>
  <si>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</si>
  <si>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</si>
  <si>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</si>
  <si>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</si>
  <si>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</si>
  <si>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</si>
  <si>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</si>
  <si>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</si>
  <si>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</si>
  <si>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</si>
  <si>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</si>
  <si>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</si>
  <si>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</si>
  <si>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</si>
  <si>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</si>
  <si>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</si>
  <si>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</si>
  <si>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</si>
  <si>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</si>
  <si>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</si>
  <si>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</si>
  <si>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</si>
  <si>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</si>
  <si>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</si>
  <si>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</si>
  <si>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</si>
  <si>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</si>
  <si>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</si>
  <si>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</si>
  <si>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</si>
  <si>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</si>
  <si>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</si>
  <si>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</si>
  <si>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</si>
  <si>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</si>
  <si>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</si>
  <si>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</si>
  <si>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</si>
  <si>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</si>
  <si>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</si>
  <si>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</si>
  <si>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</si>
  <si>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</si>
  <si>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</si>
  <si>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</si>
  <si>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</si>
  <si>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</si>
  <si>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</si>
  <si>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</si>
  <si>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</si>
  <si>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</si>
  <si>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</si>
  <si>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</si>
  <si>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</si>
  <si>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</si>
  <si>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</si>
  <si>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</si>
  <si>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</si>
  <si>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</si>
  <si>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</si>
  <si>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</si>
  <si>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</si>
  <si>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</si>
  <si>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</si>
  <si>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</si>
  <si>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</si>
  <si>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</si>
  <si>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</si>
  <si>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</si>
  <si>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</si>
  <si>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</si>
  <si>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</si>
  <si>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</si>
  <si>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</si>
  <si>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</si>
  <si>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</si>
  <si>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</si>
  <si>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</si>
  <si>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</si>
  <si>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</si>
  <si>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</si>
  <si>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</si>
  <si>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</si>
  <si>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</si>
  <si>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</si>
  <si>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</si>
  <si>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</si>
  <si>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</si>
  <si>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</si>
  <si>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</si>
  <si>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</si>
  <si>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</si>
  <si>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</si>
  <si>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</si>
  <si>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</si>
  <si>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</si>
  <si>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</si>
  <si>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</si>
  <si>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</si>
  <si>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</si>
  <si>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</si>
  <si>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</si>
  <si>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</si>
  <si>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</si>
  <si>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</si>
  <si>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</si>
  <si>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</si>
  <si>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</si>
  <si>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</si>
  <si>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</si>
  <si>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</si>
  <si>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</si>
  <si>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</si>
  <si>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</si>
  <si>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</si>
  <si>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</si>
  <si>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</si>
  <si>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</si>
  <si>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</si>
  <si>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</si>
  <si>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</si>
  <si>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</si>
  <si>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</si>
  <si>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</si>
  <si>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</si>
  <si>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</si>
  <si>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</si>
  <si>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</si>
  <si>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</si>
  <si>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</si>
  <si>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</si>
  <si>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</si>
  <si>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</si>
  <si>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</si>
  <si>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</si>
  <si>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</si>
  <si>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</si>
  <si>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</si>
  <si>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</si>
  <si>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</si>
  <si>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</si>
  <si>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</si>
  <si>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</si>
  <si>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</si>
  <si>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</si>
  <si>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</si>
  <si>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</si>
  <si>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</si>
  <si>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</si>
  <si>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</si>
  <si>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</si>
  <si>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</si>
  <si>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</si>
  <si>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</si>
  <si>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</si>
  <si>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</si>
  <si>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</si>
  <si>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</si>
  <si>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</si>
  <si>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</si>
  <si>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</si>
  <si>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</si>
  <si>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</si>
  <si>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</si>
  <si>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</si>
  <si>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</si>
  <si>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</si>
  <si>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</si>
  <si>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</si>
  <si>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</si>
  <si>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</si>
  <si>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</si>
  <si>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</si>
  <si>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</si>
  <si>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</si>
  <si>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</si>
  <si>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</si>
  <si>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</si>
  <si>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</si>
  <si>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</si>
  <si>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</si>
  <si>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</si>
  <si>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</si>
  <si>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</si>
  <si>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</si>
  <si>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</si>
  <si>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</si>
  <si>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</si>
  <si>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</si>
  <si>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</si>
  <si>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</si>
  <si>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</si>
  <si>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</si>
  <si>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</si>
  <si>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</si>
  <si>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</si>
  <si>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</si>
  <si>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</si>
  <si>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</si>
  <si>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</si>
  <si>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</si>
  <si>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</si>
  <si>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</si>
  <si>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</si>
  <si>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</si>
  <si>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</si>
  <si>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</si>
  <si>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</si>
  <si>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</si>
  <si>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</si>
  <si>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</si>
  <si>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</si>
  <si>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</si>
  <si>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</si>
  <si>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</si>
  <si>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</si>
  <si>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</si>
  <si>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</si>
  <si>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</si>
  <si>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</si>
  <si>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</si>
  <si>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</si>
  <si>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</si>
  <si>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</si>
  <si>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</si>
  <si>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</si>
  <si>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</si>
  <si>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</si>
  <si>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</si>
  <si>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</si>
  <si>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</si>
  <si>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</si>
  <si>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</si>
  <si>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</si>
  <si>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</si>
  <si>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</si>
  <si>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</si>
  <si>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</si>
  <si>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</si>
  <si>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</si>
  <si>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</si>
  <si>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</si>
  <si>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</si>
  <si>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</si>
  <si>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</si>
  <si>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</si>
  <si>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</si>
  <si>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</si>
  <si>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</si>
  <si>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</si>
  <si>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</si>
  <si>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</si>
  <si>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</si>
  <si>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</si>
  <si>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</si>
  <si>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</si>
  <si>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</si>
  <si>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</si>
  <si>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</si>
  <si>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</si>
  <si>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</si>
  <si>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</si>
  <si>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</si>
  <si>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</si>
  <si>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</si>
  <si>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</si>
  <si>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</si>
  <si>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</si>
  <si>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</si>
  <si>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</si>
  <si>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</si>
  <si>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</si>
  <si>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</si>
  <si>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</si>
  <si>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</si>
  <si>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</si>
  <si>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</si>
  <si>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</si>
  <si>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</si>
  <si>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</si>
  <si>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</si>
  <si>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</si>
  <si>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</si>
  <si>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</si>
  <si>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</si>
  <si>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</si>
  <si>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</si>
  <si>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</si>
  <si>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</si>
  <si>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</si>
  <si>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</si>
  <si>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</si>
  <si>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</si>
  <si>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</si>
  <si>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</si>
  <si>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</si>
  <si>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</si>
  <si>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</si>
  <si>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</si>
  <si>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</si>
  <si>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</si>
  <si>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</si>
  <si>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</si>
  <si>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</si>
  <si>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</si>
  <si>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</si>
  <si>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</si>
  <si>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</si>
  <si>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</si>
  <si>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</si>
  <si>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</si>
  <si>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</si>
  <si>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</si>
  <si>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</si>
  <si>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</si>
  <si>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</si>
  <si>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</si>
  <si>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</si>
  <si>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</si>
  <si>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</si>
  <si>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</si>
  <si>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</si>
  <si>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</si>
  <si>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</si>
  <si>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</si>
  <si>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</si>
  <si>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</si>
  <si>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</si>
  <si>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</si>
  <si>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</si>
  <si>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</si>
  <si>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</si>
  <si>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</si>
  <si>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</si>
  <si>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</si>
  <si>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</si>
  <si>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</si>
  <si>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</si>
  <si>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</si>
  <si>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</si>
  <si>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</si>
  <si>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</si>
  <si>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</si>
  <si>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</si>
  <si>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</si>
  <si>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</si>
  <si>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</si>
  <si>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</si>
  <si>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</si>
  <si>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</si>
  <si>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</si>
  <si>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</si>
  <si>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</si>
  <si>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</si>
  <si>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</si>
  <si>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</si>
  <si>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</si>
  <si>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</si>
  <si>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</si>
  <si>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</si>
  <si>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</si>
  <si>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</si>
  <si>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</si>
  <si>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</si>
  <si>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</si>
  <si>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</si>
  <si>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</si>
  <si>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</si>
  <si>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</si>
  <si>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</si>
  <si>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</si>
  <si>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</si>
  <si>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</si>
  <si>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</si>
  <si>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</si>
  <si>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</si>
  <si>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</si>
  <si>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</si>
  <si>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</si>
  <si>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</si>
  <si>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</si>
  <si>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</si>
  <si>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</si>
  <si>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</si>
  <si>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</si>
  <si>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</si>
  <si>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</si>
  <si>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</si>
  <si>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</si>
  <si>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</si>
  <si>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</si>
  <si>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</si>
  <si>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</si>
  <si>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</si>
  <si>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</si>
  <si>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</si>
  <si>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</si>
  <si>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</si>
  <si>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</si>
  <si>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</si>
  <si>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</si>
  <si>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</si>
  <si>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</si>
  <si>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</si>
  <si>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</si>
  <si>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</si>
  <si>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</si>
  <si>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</si>
  <si>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</si>
  <si>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</si>
  <si>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</si>
  <si>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</si>
  <si>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</si>
  <si>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</si>
  <si>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</si>
  <si>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</si>
  <si>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</si>
  <si>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</si>
  <si>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</si>
  <si>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</si>
  <si>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</si>
  <si>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</si>
  <si>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</si>
  <si>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</si>
  <si>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</si>
  <si>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</si>
  <si>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</si>
  <si>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</si>
  <si>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</si>
  <si>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</si>
  <si>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</si>
  <si>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</si>
  <si>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</si>
  <si>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</si>
  <si>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</si>
  <si>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</si>
  <si>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</si>
  <si>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</si>
  <si>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</si>
  <si>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</si>
  <si>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</si>
  <si>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</si>
  <si>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</si>
  <si>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</si>
  <si>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</si>
  <si>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</si>
  <si>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</si>
  <si>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</si>
  <si>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</si>
  <si>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</si>
  <si>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</si>
  <si>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</si>
  <si>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</si>
  <si>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</si>
  <si>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</si>
  <si>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</si>
  <si>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</si>
  <si>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</si>
  <si>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</si>
  <si>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</si>
  <si>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</si>
  <si>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</si>
  <si>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</si>
  <si>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</si>
  <si>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</si>
  <si>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</si>
  <si>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</si>
  <si>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</si>
  <si>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</si>
  <si>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</si>
  <si>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</si>
  <si>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</si>
  <si>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</si>
  <si>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</si>
  <si>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</si>
  <si>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</si>
  <si>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</si>
  <si>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</si>
  <si>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</si>
  <si>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</si>
  <si>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</si>
  <si>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</si>
  <si>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</si>
  <si>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</si>
  <si>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</si>
  <si>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</si>
  <si>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</si>
  <si>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</si>
  <si>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</si>
  <si>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</si>
  <si>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</si>
  <si>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</si>
  <si>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</si>
  <si>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</si>
  <si>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</si>
  <si>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</si>
  <si>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</si>
  <si>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</si>
  <si>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</si>
  <si>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</si>
  <si>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</si>
  <si>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</si>
  <si>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</si>
  <si>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</si>
  <si>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</si>
  <si>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</si>
  <si>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</si>
  <si>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</si>
  <si>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</si>
  <si>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</si>
  <si>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</si>
  <si>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</si>
  <si>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</si>
  <si>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</si>
  <si>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</si>
  <si>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</si>
  <si>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</si>
  <si>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</si>
  <si>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</si>
  <si>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</si>
  <si>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</si>
  <si>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</si>
  <si>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</si>
  <si>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</si>
  <si>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</si>
  <si>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</si>
  <si>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</si>
  <si>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</si>
  <si>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</si>
  <si>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</si>
  <si>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</si>
  <si>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</si>
  <si>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</si>
  <si>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</si>
  <si>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</si>
  <si>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</si>
  <si>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</si>
  <si>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</si>
  <si>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</si>
  <si>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</si>
  <si>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</si>
  <si>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</si>
  <si>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</si>
  <si>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</si>
  <si>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</si>
  <si>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</si>
  <si>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</si>
  <si>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</si>
  <si>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</si>
  <si>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</si>
  <si>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</si>
  <si>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</si>
  <si>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</si>
  <si>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</si>
  <si>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</si>
  <si>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</si>
  <si>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</si>
  <si>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</si>
  <si>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</si>
  <si>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</si>
  <si>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</si>
  <si>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</si>
  <si>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</si>
  <si>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</si>
  <si>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</si>
  <si>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</si>
  <si>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</si>
  <si>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</si>
  <si>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</si>
  <si>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</si>
  <si>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</si>
  <si>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</si>
  <si>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</si>
  <si>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</si>
  <si>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</si>
  <si>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</si>
  <si>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</si>
  <si>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</si>
  <si>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</si>
  <si>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</si>
  <si>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</si>
  <si>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</si>
  <si>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</si>
  <si>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</si>
  <si>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</si>
  <si>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</si>
  <si>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</si>
  <si>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</si>
  <si>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</si>
  <si>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</si>
  <si>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</si>
  <si>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</si>
  <si>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</si>
  <si>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</si>
  <si>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</si>
  <si>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</si>
  <si>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</si>
  <si>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</si>
  <si>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</si>
  <si>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</si>
  <si>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</si>
  <si>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</si>
  <si>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</si>
  <si>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</si>
  <si>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</si>
  <si>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</si>
  <si>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</si>
  <si>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</si>
  <si>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</si>
  <si>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</si>
  <si>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</si>
  <si>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</si>
  <si>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</si>
  <si>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</si>
  <si>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</si>
  <si>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</si>
  <si>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</si>
  <si>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</si>
  <si>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</si>
  <si>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</si>
  <si>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</si>
  <si>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</si>
  <si>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</si>
  <si>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</si>
  <si>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</si>
  <si>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</si>
  <si>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</si>
  <si>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</si>
  <si>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</si>
  <si>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</si>
  <si>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</si>
  <si>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</si>
  <si>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</si>
  <si>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</si>
  <si>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</si>
  <si>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</si>
  <si>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</si>
  <si>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</si>
  <si>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</si>
  <si>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</si>
  <si>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</si>
  <si>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</si>
  <si>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</si>
  <si>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</si>
  <si>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</si>
  <si>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</si>
  <si>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</si>
  <si>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</si>
  <si>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</si>
  <si>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</si>
  <si>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</si>
  <si>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</si>
  <si>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</si>
  <si>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</si>
  <si>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</si>
  <si>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</si>
  <si>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</si>
  <si>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</si>
  <si>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</si>
  <si>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</si>
  <si>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</si>
  <si>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</si>
  <si>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</si>
  <si>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</si>
  <si>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</si>
  <si>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</si>
  <si>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</si>
  <si>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</si>
  <si>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</si>
  <si>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</si>
  <si>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</si>
  <si>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</si>
  <si>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</si>
  <si>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</si>
  <si>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</si>
  <si>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</si>
  <si>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</si>
  <si>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</si>
  <si>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</si>
  <si>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</si>
  <si>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</si>
  <si>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</si>
  <si>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</si>
  <si>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</si>
  <si>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</si>
  <si>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</si>
  <si>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</si>
  <si>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</si>
  <si>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</si>
  <si>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</si>
  <si>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</si>
  <si>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</si>
  <si>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</si>
  <si>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</si>
  <si>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</si>
  <si>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</si>
  <si>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</si>
  <si>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</si>
  <si>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</si>
  <si>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</si>
  <si>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</si>
  <si>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</si>
  <si>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</si>
  <si>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</si>
  <si>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</si>
  <si>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</si>
  <si>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</si>
  <si>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</si>
  <si>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</si>
  <si>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</si>
  <si>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</si>
  <si>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</si>
  <si>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</si>
  <si>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</si>
  <si>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</si>
  <si>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</si>
  <si>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</si>
  <si>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</si>
  <si>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</si>
  <si>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</si>
  <si>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</si>
  <si>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</si>
  <si>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</si>
  <si>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</si>
  <si>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</si>
  <si>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</si>
  <si>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</si>
  <si>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</si>
  <si>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</si>
  <si>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</si>
  <si>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</si>
  <si>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</si>
  <si>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</si>
  <si>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</si>
  <si>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</si>
  <si>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</si>
  <si>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</si>
  <si>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</si>
  <si>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</si>
  <si>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</si>
  <si>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</si>
  <si>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</si>
  <si>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</si>
  <si>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</si>
  <si>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</si>
  <si>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</si>
  <si>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</si>
  <si>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</si>
  <si>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</si>
  <si>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</si>
  <si>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</si>
  <si>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</si>
  <si>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</si>
  <si>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</si>
  <si>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</si>
  <si>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</si>
  <si>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</si>
  <si>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</si>
  <si>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</si>
  <si>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</si>
  <si>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</si>
  <si>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</si>
  <si>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</si>
  <si>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</si>
  <si>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</si>
  <si>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</si>
  <si>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</si>
  <si>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</si>
  <si>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</si>
  <si>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</si>
  <si>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</si>
  <si>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</si>
  <si>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</si>
  <si>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</si>
  <si>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</si>
  <si>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</si>
  <si>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</si>
  <si>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</si>
  <si>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</si>
  <si>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</si>
  <si>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</si>
  <si>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</si>
  <si>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</si>
  <si>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</si>
  <si>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</si>
  <si>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</si>
  <si>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</si>
  <si>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</si>
  <si>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</si>
  <si>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</si>
  <si>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</si>
  <si>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</si>
  <si>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</si>
  <si>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</si>
  <si>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</si>
  <si>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</si>
  <si>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</si>
  <si>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</si>
  <si>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</si>
  <si>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</si>
  <si>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</si>
  <si>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</si>
  <si>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</si>
  <si>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</si>
  <si>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</si>
  <si>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</si>
  <si>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</si>
  <si>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</si>
  <si>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</si>
  <si>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</si>
  <si>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</si>
  <si>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</si>
  <si>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</si>
  <si>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</si>
  <si>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</si>
  <si>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</si>
  <si>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</si>
  <si>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</si>
  <si>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</si>
  <si>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</si>
  <si>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</si>
  <si>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</si>
  <si>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</si>
  <si>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</si>
  <si>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</si>
  <si>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</si>
  <si>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</si>
  <si>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</si>
  <si>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</si>
  <si>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</si>
  <si>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</si>
  <si>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</si>
  <si>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</si>
  <si>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</si>
  <si>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</si>
  <si>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</si>
  <si>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</si>
  <si>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</si>
  <si>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</si>
  <si>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</si>
  <si>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</si>
  <si>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</si>
  <si>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</si>
  <si>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</si>
  <si>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</si>
  <si>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</si>
  <si>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</si>
  <si>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</si>
  <si>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</si>
  <si>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</si>
  <si>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</si>
  <si>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</si>
  <si>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</si>
  <si>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</si>
  <si>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</si>
  <si>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</si>
  <si>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</si>
  <si>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</si>
  <si>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</si>
  <si>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</si>
  <si>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</si>
  <si>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</si>
  <si>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</si>
  <si>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</si>
  <si>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</si>
  <si>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</si>
  <si>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</si>
  <si>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</si>
  <si>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</si>
  <si>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</si>
  <si>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</si>
  <si>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</si>
  <si>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</si>
  <si>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</si>
  <si>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</si>
  <si>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</si>
  <si>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</si>
  <si>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</si>
  <si>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</si>
  <si>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</si>
  <si>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</si>
  <si>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</si>
  <si>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</si>
  <si>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</si>
  <si>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</si>
  <si>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</si>
  <si>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</si>
  <si>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</si>
  <si>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</si>
  <si>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</si>
  <si>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</si>
  <si>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</si>
  <si>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</si>
  <si>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</si>
  <si>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</si>
  <si>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</si>
  <si>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</si>
  <si>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</si>
  <si>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</si>
  <si>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</si>
  <si>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</si>
  <si>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</si>
  <si>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</si>
  <si>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</si>
  <si>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</si>
  <si>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</si>
  <si>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</si>
  <si>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</si>
  <si>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</si>
  <si>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</si>
  <si>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</si>
  <si>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</si>
  <si>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</si>
  <si>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</si>
  <si>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</si>
  <si>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</si>
  <si>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</si>
  <si>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</si>
  <si>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</si>
  <si>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</si>
  <si>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</si>
  <si>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</si>
  <si>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</si>
  <si>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</si>
  <si>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</si>
  <si>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</si>
  <si>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</si>
  <si>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</si>
  <si>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</si>
  <si>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</si>
  <si>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</si>
  <si>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</si>
  <si>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</si>
  <si>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</si>
  <si>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</si>
  <si>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</si>
  <si>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</si>
  <si>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</si>
  <si>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</si>
  <si>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</si>
  <si>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</si>
  <si>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</si>
  <si>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</si>
  <si>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</si>
  <si>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</si>
  <si>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</si>
  <si>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</si>
  <si>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</si>
  <si>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</si>
  <si>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</si>
  <si>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</si>
  <si>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</si>
  <si>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</si>
  <si>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</si>
  <si>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</si>
  <si>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</si>
  <si>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</si>
  <si>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</si>
  <si>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</si>
  <si>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</si>
  <si>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</si>
  <si>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</si>
  <si>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</si>
  <si>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</si>
  <si>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</si>
  <si>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</si>
  <si>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</si>
  <si>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</si>
  <si>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</si>
  <si>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</si>
  <si>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</si>
  <si>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</si>
  <si>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</si>
  <si>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</si>
  <si>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</si>
  <si>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</si>
  <si>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</si>
  <si>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</si>
  <si>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</si>
  <si>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</si>
  <si>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</si>
  <si>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</si>
  <si>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</si>
  <si>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</si>
  <si>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</si>
  <si>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</si>
  <si>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</si>
  <si>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</si>
  <si>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</si>
  <si>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</si>
  <si>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</si>
  <si>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</si>
  <si>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</si>
  <si>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</si>
  <si>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</si>
  <si>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</si>
  <si>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</si>
  <si>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</si>
  <si>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</si>
  <si>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</si>
  <si>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</si>
  <si>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</si>
  <si>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</si>
  <si>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</si>
  <si>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</si>
  <si>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</si>
  <si>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</si>
  <si>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</si>
  <si>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</si>
  <si>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</si>
  <si>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</si>
  <si>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</si>
  <si>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</si>
  <si>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</si>
  <si>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</si>
  <si>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</si>
  <si>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</si>
  <si>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</si>
  <si>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</si>
  <si>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</si>
  <si>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</si>
  <si>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</si>
  <si>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</si>
  <si>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</si>
  <si>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</si>
  <si>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</si>
  <si>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</si>
  <si>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</si>
  <si>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</si>
  <si>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</si>
  <si>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</si>
  <si>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</si>
  <si>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</si>
  <si>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</si>
  <si>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</si>
  <si>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</si>
  <si>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</si>
  <si>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</si>
  <si>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</si>
  <si>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</si>
  <si>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</si>
  <si>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</si>
  <si>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</si>
  <si>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</si>
  <si>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</si>
  <si>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</si>
  <si>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</si>
  <si>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</si>
  <si>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</si>
  <si>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</si>
  <si>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</si>
  <si>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</si>
  <si>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</si>
  <si>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</si>
  <si>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</si>
  <si>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</si>
  <si>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</si>
  <si>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</si>
  <si>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</si>
  <si>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</si>
  <si>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</si>
  <si>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</si>
  <si>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</si>
  <si>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</si>
  <si>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</si>
  <si>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</si>
  <si>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</si>
  <si>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</si>
  <si>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</si>
  <si>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</si>
  <si>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</si>
  <si>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</si>
  <si>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</si>
  <si>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</si>
  <si>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</si>
  <si>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</si>
  <si>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</si>
  <si>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</si>
  <si>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</si>
  <si>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</si>
  <si>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</si>
  <si>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</si>
  <si>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</si>
  <si>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</si>
  <si>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</si>
  <si>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</si>
  <si>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</si>
  <si>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</si>
  <si>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</si>
  <si>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</si>
  <si>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</si>
  <si>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</si>
  <si>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</si>
  <si>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</si>
  <si>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</si>
  <si>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</si>
  <si>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</si>
  <si>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</si>
  <si>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</si>
  <si>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</si>
  <si>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</si>
  <si>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</si>
  <si>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</si>
  <si>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</si>
  <si>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</si>
  <si>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</si>
  <si>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</si>
  <si>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</si>
  <si>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</si>
  <si>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</si>
  <si>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</si>
  <si>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</si>
  <si>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</si>
  <si>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</si>
  <si>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</si>
  <si>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</si>
  <si>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</si>
  <si>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</si>
  <si>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</si>
  <si>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</si>
  <si>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</si>
  <si>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</si>
  <si>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</si>
  <si>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</si>
  <si>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</si>
  <si>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</si>
  <si>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</si>
  <si>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</si>
  <si>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</si>
  <si>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</si>
  <si>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</si>
  <si>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</si>
  <si>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</si>
  <si>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</si>
  <si>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</si>
  <si>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</si>
  <si>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</si>
  <si>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</si>
  <si>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</si>
  <si>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</si>
  <si>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</si>
  <si>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</si>
  <si>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</si>
  <si>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</si>
  <si>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</si>
  <si>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</si>
  <si>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</si>
  <si>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</si>
  <si>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</si>
  <si>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</si>
  <si>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</si>
  <si>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</si>
  <si>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</si>
  <si>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</si>
  <si>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</si>
  <si>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</si>
  <si>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</si>
  <si>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</si>
  <si>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</si>
  <si>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</si>
  <si>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</si>
  <si>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</si>
  <si>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</si>
  <si>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</si>
  <si>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</si>
  <si>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</si>
  <si>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</si>
  <si>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</si>
  <si>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</si>
  <si>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</si>
  <si>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</si>
  <si>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</si>
  <si>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</si>
  <si>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</si>
  <si>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</si>
  <si>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</si>
  <si>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</si>
  <si>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</si>
  <si>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</si>
  <si>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</si>
  <si>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</si>
  <si>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</si>
  <si>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</si>
  <si>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</si>
  <si>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</si>
  <si>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</si>
  <si>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</si>
  <si>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</si>
  <si>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</si>
  <si>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</si>
  <si>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</si>
  <si>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</si>
  <si>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</si>
  <si>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</si>
  <si>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</si>
  <si>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</si>
  <si>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</si>
  <si>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</si>
  <si>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</si>
  <si>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</si>
  <si>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</si>
  <si>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</si>
  <si>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</si>
  <si>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</si>
  <si>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</si>
  <si>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</si>
  <si>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</si>
  <si>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</si>
  <si>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</si>
  <si>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</si>
  <si>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</si>
  <si>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</si>
  <si>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</si>
  <si>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</si>
  <si>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</si>
  <si>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</si>
  <si>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</si>
  <si>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</si>
  <si>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</si>
  <si>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</si>
  <si>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</si>
  <si>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</si>
  <si>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</si>
  <si>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</si>
  <si>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</si>
  <si>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</si>
  <si>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</si>
  <si>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</si>
  <si>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</si>
  <si>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</si>
  <si>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</si>
  <si>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</si>
  <si>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</si>
  <si>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</si>
  <si>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</si>
  <si>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</si>
  <si>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</si>
  <si>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</si>
  <si>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</si>
  <si>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</si>
  <si>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</si>
  <si>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</si>
  <si>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</si>
  <si>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</si>
  <si>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</si>
  <si>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</si>
  <si>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</si>
  <si>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</si>
  <si>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</si>
  <si>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</si>
  <si>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</si>
  <si>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</si>
  <si>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</si>
  <si>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</si>
  <si>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</si>
  <si>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</si>
  <si>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</si>
  <si>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</si>
  <si>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</si>
  <si>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</si>
  <si>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</si>
  <si>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</si>
  <si>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</si>
  <si>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</si>
  <si>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</si>
  <si>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</si>
  <si>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</si>
  <si>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</si>
  <si>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</si>
  <si>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</si>
  <si>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</si>
  <si>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</si>
  <si>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</si>
  <si>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</si>
  <si>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</si>
  <si>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</si>
  <si>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</si>
  <si>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</si>
  <si>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</si>
  <si>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</si>
  <si>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</si>
  <si>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</si>
  <si>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</si>
  <si>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</si>
  <si>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</si>
  <si>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</si>
  <si>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</si>
  <si>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</si>
  <si>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</si>
  <si>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</si>
  <si>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</si>
  <si>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</si>
  <si>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</si>
  <si>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</si>
  <si>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</si>
  <si>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</si>
  <si>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</si>
  <si>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</si>
  <si>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</si>
  <si>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</si>
  <si>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</si>
  <si>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</si>
  <si>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</si>
  <si>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</si>
  <si>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</si>
  <si>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</si>
  <si>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</si>
  <si>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</si>
  <si>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</si>
  <si>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</si>
  <si>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</si>
  <si>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</si>
  <si>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</si>
  <si>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</si>
  <si>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</si>
  <si>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</si>
  <si>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</si>
  <si>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</si>
  <si>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</si>
  <si>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</si>
  <si>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</si>
  <si>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</si>
  <si>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</si>
  <si>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</si>
  <si>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</si>
  <si>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</si>
  <si>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</si>
  <si>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</si>
  <si>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</si>
  <si>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</si>
  <si>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</si>
  <si>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</si>
  <si>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</si>
  <si>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</si>
  <si>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</si>
  <si>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</si>
  <si>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</si>
  <si>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</si>
  <si>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</si>
  <si>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</si>
  <si>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</si>
  <si>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</si>
  <si>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</si>
  <si>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</si>
  <si>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</si>
  <si>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</si>
  <si>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</si>
  <si>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</si>
  <si>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</si>
  <si>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</si>
  <si>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</si>
  <si>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</si>
  <si>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</si>
  <si>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</si>
  <si>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</si>
  <si>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</si>
  <si>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</si>
  <si>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</si>
  <si>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</si>
  <si>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</si>
  <si>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</si>
  <si>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</si>
  <si>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</si>
  <si>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</si>
  <si>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</si>
  <si>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</si>
  <si>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</si>
  <si>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</si>
  <si>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</si>
  <si>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</si>
  <si>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</si>
  <si>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</si>
  <si>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</si>
  <si>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</si>
  <si>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</si>
  <si>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</si>
  <si>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</si>
  <si>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</si>
  <si>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</si>
  <si>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</si>
  <si>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</si>
  <si>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</si>
  <si>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</si>
  <si>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</si>
  <si>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</si>
  <si>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</si>
  <si>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</si>
  <si>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</si>
  <si>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</si>
  <si>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</si>
  <si>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</si>
  <si>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</si>
  <si>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</si>
  <si>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</si>
  <si>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</si>
  <si>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</si>
  <si>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</si>
  <si>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</si>
  <si>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</si>
  <si>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</si>
  <si>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</si>
  <si>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</si>
  <si>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</si>
  <si>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</si>
  <si>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</si>
  <si>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</si>
  <si>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</si>
  <si>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</si>
  <si>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</si>
  <si>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</si>
  <si>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</si>
  <si>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</si>
  <si>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</si>
  <si>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</si>
  <si>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</si>
  <si>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</si>
  <si>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</si>
  <si>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</si>
  <si>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</si>
  <si>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</si>
  <si>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</si>
  <si>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</si>
  <si>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</si>
  <si>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</si>
  <si>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</si>
  <si>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</si>
  <si>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</si>
  <si>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</si>
  <si>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</si>
  <si>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</si>
  <si>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</si>
  <si>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</si>
  <si>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</si>
  <si>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</si>
  <si>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</si>
  <si>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</si>
  <si>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</si>
  <si>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</si>
  <si>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</si>
  <si>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</si>
  <si>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</si>
  <si>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</si>
  <si>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</si>
  <si>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</si>
  <si>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</si>
  <si>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</si>
  <si>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</si>
  <si>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</si>
  <si>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</si>
  <si>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</si>
  <si>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</si>
  <si>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</si>
  <si>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</si>
  <si>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</si>
  <si>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</si>
  <si>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</si>
  <si>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</si>
  <si>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</si>
  <si>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</si>
  <si>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</si>
  <si>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</si>
  <si>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</si>
  <si>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</si>
  <si>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</si>
  <si>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</si>
  <si>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</si>
  <si>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</si>
  <si>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</si>
  <si>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</si>
  <si>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</si>
  <si>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</si>
  <si>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</si>
  <si>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</si>
  <si>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</si>
  <si>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</si>
  <si>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</si>
  <si>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</si>
  <si>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</si>
  <si>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</si>
  <si>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</si>
  <si>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</si>
  <si>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</si>
  <si>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</si>
  <si>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</si>
  <si>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</si>
  <si>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</si>
  <si>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</si>
  <si>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</si>
  <si>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</si>
  <si>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</si>
  <si>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</si>
  <si>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</si>
  <si>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</si>
  <si>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</si>
  <si>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</si>
  <si>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</si>
  <si>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</si>
  <si>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</si>
  <si>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</si>
  <si>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</si>
  <si>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</si>
  <si>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</si>
  <si>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</si>
  <si>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</si>
  <si>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</si>
  <si>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</si>
  <si>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</si>
  <si>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</si>
  <si>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</si>
  <si>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</si>
  <si>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</si>
  <si>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</si>
  <si>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</si>
  <si>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</si>
  <si>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</si>
  <si>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</si>
  <si>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</si>
  <si>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</si>
  <si>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</si>
  <si>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</si>
  <si>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</si>
  <si>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</si>
  <si>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</si>
  <si>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</si>
  <si>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</si>
  <si>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</si>
  <si>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</si>
  <si>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</si>
  <si>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</si>
  <si>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</si>
  <si>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</si>
  <si>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</si>
  <si>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</si>
  <si>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</si>
  <si>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</si>
  <si>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</si>
  <si>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</si>
  <si>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</si>
  <si>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</si>
  <si>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</si>
  <si>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</si>
  <si>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</si>
  <si>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</si>
  <si>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</si>
  <si>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</si>
  <si>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</si>
  <si>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</si>
  <si>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</si>
  <si>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</si>
  <si>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</si>
  <si>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</si>
  <si>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</si>
  <si>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</si>
  <si>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</si>
  <si>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</si>
  <si>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</si>
  <si>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</si>
  <si>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</si>
  <si>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</si>
  <si>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</si>
  <si>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</si>
  <si>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</si>
  <si>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</si>
  <si>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</si>
  <si>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</si>
  <si>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</si>
  <si>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</si>
  <si>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</si>
  <si>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</si>
  <si>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</si>
  <si>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</si>
  <si>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</si>
  <si>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</si>
  <si>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</si>
  <si>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</si>
  <si>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</si>
  <si>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</si>
  <si>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</si>
  <si>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</si>
  <si>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</si>
  <si>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</si>
  <si>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</si>
  <si>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</si>
  <si>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</si>
  <si>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</si>
  <si>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</si>
  <si>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</si>
  <si>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</si>
  <si>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</si>
  <si>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</si>
  <si>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</si>
  <si>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</si>
  <si>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</si>
  <si>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</si>
  <si>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</si>
  <si>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</si>
  <si>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</si>
  <si>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</si>
  <si>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</si>
  <si>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</si>
  <si>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</si>
  <si>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</si>
  <si>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</si>
  <si>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</si>
  <si>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</si>
  <si>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</si>
  <si>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</si>
  <si>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</si>
  <si>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</si>
  <si>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</si>
  <si>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</si>
  <si>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</si>
  <si>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</si>
  <si>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</si>
  <si>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</si>
  <si>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</si>
  <si>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</si>
  <si>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</si>
  <si>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</si>
  <si>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</si>
  <si>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</si>
  <si>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</si>
  <si>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</si>
  <si>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</si>
  <si>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</si>
  <si>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</si>
  <si>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</si>
  <si>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</si>
  <si>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</si>
  <si>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</si>
  <si>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</si>
  <si>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</si>
  <si>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</si>
  <si>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</si>
  <si>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</si>
  <si>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</si>
  <si>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</si>
  <si>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</si>
  <si>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</si>
  <si>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</si>
  <si>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</si>
  <si>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</si>
  <si>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</si>
  <si>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</si>
  <si>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</si>
  <si>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</si>
  <si>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</si>
  <si>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</si>
  <si>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</si>
  <si>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</si>
  <si>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</si>
  <si>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</si>
  <si>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</si>
  <si>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</si>
  <si>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</si>
  <si>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</si>
  <si>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</si>
  <si>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</si>
  <si>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</si>
  <si>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</si>
  <si>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</si>
  <si>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</si>
  <si>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</si>
  <si>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</si>
  <si>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</si>
  <si>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</si>
  <si>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</si>
  <si>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</si>
  <si>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</si>
  <si>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</si>
  <si>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</si>
  <si>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</si>
  <si>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</si>
  <si>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</si>
  <si>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</si>
  <si>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</si>
  <si>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</si>
  <si>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</si>
  <si>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</si>
  <si>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</si>
  <si>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</si>
  <si>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</si>
  <si>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</si>
  <si>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</si>
  <si>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</si>
  <si>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</si>
  <si>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</si>
  <si>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</si>
  <si>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</si>
  <si>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</si>
  <si>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</si>
  <si>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</si>
  <si>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</si>
  <si>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</si>
  <si>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</si>
  <si>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</si>
  <si>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</si>
  <si>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</si>
  <si>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</si>
  <si>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</si>
  <si>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</si>
  <si>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</si>
  <si>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</si>
  <si>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</si>
  <si>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</si>
  <si>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</si>
  <si>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</si>
  <si>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</si>
  <si>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</si>
  <si>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</si>
  <si>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</si>
  <si>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</si>
  <si>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</si>
  <si>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</si>
  <si>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</si>
  <si>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</si>
  <si>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</si>
  <si>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</si>
  <si>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</si>
  <si>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</si>
  <si>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</si>
  <si>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</si>
  <si>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</si>
  <si>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</si>
  <si>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</si>
  <si>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</si>
  <si>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</si>
  <si>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</si>
  <si>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</si>
  <si>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</si>
  <si>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</si>
  <si>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</si>
  <si>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</si>
  <si>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</si>
  <si>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</si>
  <si>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</si>
  <si>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</si>
  <si>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</si>
  <si>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</si>
  <si>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</si>
  <si>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</si>
  <si>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</si>
  <si>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</si>
  <si>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</si>
  <si>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</si>
  <si>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</si>
  <si>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</si>
  <si>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</si>
  <si>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</si>
  <si>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</si>
  <si>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</si>
  <si>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</si>
  <si>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</si>
  <si>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</si>
  <si>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</si>
  <si>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</si>
  <si>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</si>
  <si>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</si>
  <si>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</si>
  <si>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</si>
  <si>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</si>
  <si>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</si>
  <si>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</si>
  <si>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</si>
  <si>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</si>
  <si>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</si>
  <si>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</si>
  <si>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</si>
  <si>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</si>
  <si>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</si>
  <si>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</si>
  <si>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</si>
  <si>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</si>
  <si>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</si>
  <si>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</si>
  <si>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</si>
  <si>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</si>
  <si>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</si>
  <si>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</si>
  <si>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</si>
  <si>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</si>
  <si>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</si>
  <si>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</si>
  <si>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</si>
  <si>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</si>
  <si>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</si>
  <si>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</si>
  <si>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</si>
  <si>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</si>
  <si>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</si>
  <si>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</si>
  <si>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</si>
  <si>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</si>
  <si>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</si>
  <si>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</si>
  <si>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</si>
  <si>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</si>
  <si>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</si>
  <si>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</si>
  <si>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</si>
  <si>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</si>
  <si>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</si>
  <si>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</si>
  <si>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</si>
  <si>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</si>
  <si>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</si>
  <si>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</si>
  <si>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</si>
  <si>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</si>
  <si>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</si>
  <si>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</si>
  <si>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</si>
  <si>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</si>
  <si>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</si>
  <si>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</si>
  <si>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</si>
  <si>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</si>
  <si>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</si>
  <si>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</si>
  <si>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</si>
  <si>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</si>
  <si>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</si>
  <si>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</si>
  <si>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</si>
  <si>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</si>
  <si>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</si>
  <si>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</si>
  <si>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</si>
  <si>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</si>
  <si>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</si>
  <si>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</si>
  <si>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</si>
  <si>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</si>
  <si>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</si>
  <si>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</si>
  <si>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</si>
  <si>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</si>
  <si>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</si>
  <si>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</si>
  <si>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</si>
  <si>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</si>
  <si>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</si>
  <si>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</si>
  <si>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</si>
  <si>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</si>
  <si>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</si>
  <si>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</si>
  <si>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</si>
  <si>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</si>
  <si>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</si>
  <si>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</si>
  <si>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</si>
  <si>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</si>
  <si>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</si>
  <si>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</si>
  <si>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</si>
  <si>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</si>
  <si>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</si>
  <si>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</si>
  <si>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</si>
  <si>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</si>
  <si>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</si>
  <si>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</si>
  <si>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</si>
  <si>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</si>
  <si>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</si>
  <si>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</si>
  <si>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</si>
  <si>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</si>
  <si>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</si>
  <si>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</si>
  <si>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</si>
  <si>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</si>
  <si>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</si>
  <si>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</si>
  <si>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</si>
  <si>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</si>
  <si>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</si>
  <si>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</si>
  <si>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</si>
  <si>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</si>
  <si>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</si>
  <si>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</si>
  <si>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</si>
  <si>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</si>
  <si>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</si>
  <si>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</si>
  <si>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</si>
  <si>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</si>
  <si>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</si>
  <si>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</si>
  <si>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</si>
  <si>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</si>
  <si>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</si>
  <si>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</si>
  <si>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</si>
  <si>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</si>
  <si>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</si>
  <si>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</si>
  <si>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</si>
  <si>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</si>
  <si>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</si>
  <si>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</si>
  <si>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</si>
  <si>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</si>
  <si>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</si>
  <si>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</si>
  <si>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</si>
  <si>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</si>
  <si>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</si>
  <si>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</si>
  <si>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</si>
  <si>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</si>
  <si>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</si>
  <si>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</si>
  <si>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</si>
  <si>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</si>
  <si>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</si>
  <si>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</si>
  <si>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</si>
  <si>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</si>
  <si>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</si>
  <si>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</si>
  <si>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</si>
  <si>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</si>
  <si>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</si>
  <si>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</si>
  <si>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</si>
  <si>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</si>
  <si>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</si>
  <si>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</si>
  <si>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</si>
  <si>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</si>
  <si>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</si>
  <si>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</si>
  <si>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</si>
  <si>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</si>
  <si>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</si>
  <si>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</si>
  <si>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</si>
  <si>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</si>
  <si>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</si>
  <si>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</si>
  <si>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</si>
  <si>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</si>
  <si>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</si>
  <si>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</si>
  <si>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</si>
  <si>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</si>
  <si>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</si>
  <si>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</si>
  <si>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</si>
  <si>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</si>
  <si>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</si>
  <si>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</si>
  <si>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</si>
  <si>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</si>
  <si>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</si>
  <si>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</si>
  <si>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</si>
  <si>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</si>
  <si>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</si>
  <si>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</si>
  <si>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</si>
  <si>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</si>
  <si>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</si>
  <si>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</si>
  <si>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</si>
  <si>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</si>
  <si>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</si>
  <si>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</si>
  <si>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</si>
  <si>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</si>
  <si>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</si>
  <si>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</si>
  <si>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</si>
  <si>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</si>
  <si>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</si>
  <si>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</si>
  <si>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</si>
  <si>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</si>
  <si>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</si>
  <si>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</si>
  <si>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</si>
  <si>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</si>
  <si>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</si>
  <si>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</si>
  <si>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</si>
  <si>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</si>
  <si>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</si>
  <si>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</si>
  <si>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</si>
  <si>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</si>
  <si>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</si>
  <si>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</si>
  <si>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</si>
  <si>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</si>
  <si>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</si>
  <si>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</si>
  <si>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</si>
  <si>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</si>
  <si>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</si>
  <si>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</si>
  <si>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</si>
  <si>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</si>
  <si>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</si>
  <si>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</si>
  <si>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</si>
  <si>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</si>
  <si>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</si>
  <si>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</si>
  <si>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</si>
  <si>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</si>
  <si>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</si>
  <si>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</si>
  <si>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</si>
  <si>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</si>
  <si>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</si>
  <si>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</si>
  <si>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</si>
  <si>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</si>
  <si>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</si>
  <si>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</si>
  <si>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</si>
  <si>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</si>
  <si>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</si>
  <si>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</si>
  <si>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</si>
  <si>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</si>
  <si>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</si>
  <si>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</si>
  <si>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</si>
  <si>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</si>
  <si>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</si>
  <si>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</si>
  <si>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</si>
  <si>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</si>
  <si>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</si>
  <si>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</si>
  <si>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</si>
  <si>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</si>
  <si>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</si>
  <si>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</si>
  <si>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</si>
  <si>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</si>
  <si>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</si>
  <si>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</si>
  <si>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</si>
  <si>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</si>
  <si>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</si>
  <si>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</si>
  <si>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</si>
  <si>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</si>
  <si>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</si>
  <si>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</si>
  <si>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</si>
  <si>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</si>
  <si>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</si>
  <si>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</si>
  <si>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</si>
  <si>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</si>
  <si>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</si>
  <si>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</si>
  <si>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</si>
  <si>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</si>
  <si>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</si>
  <si>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</si>
  <si>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</si>
  <si>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</si>
  <si>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</si>
  <si>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</si>
  <si>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</si>
  <si>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</si>
  <si>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</si>
  <si>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</si>
  <si>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</si>
  <si>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</si>
  <si>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</si>
  <si>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</si>
  <si>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</si>
  <si>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</si>
  <si>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</si>
  <si>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</si>
  <si>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</si>
  <si>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</si>
  <si>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</si>
  <si>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</si>
  <si>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</si>
  <si>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</si>
  <si>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</si>
  <si>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</si>
  <si>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</si>
  <si>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</si>
  <si>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</si>
  <si>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</si>
  <si>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</si>
  <si>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</si>
  <si>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</si>
  <si>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</si>
  <si>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</si>
  <si>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</si>
  <si>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</si>
  <si>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</si>
  <si>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</si>
  <si>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</si>
  <si>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</si>
  <si>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</si>
  <si>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</si>
  <si>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</si>
  <si>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</si>
  <si>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</si>
  <si>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</si>
  <si>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</si>
  <si>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</si>
  <si>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</si>
  <si>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</si>
  <si>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</si>
  <si>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</si>
  <si>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</si>
  <si>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</si>
  <si>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</si>
  <si>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</si>
  <si>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</si>
  <si>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</si>
  <si>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</si>
  <si>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</si>
  <si>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</si>
  <si>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</si>
  <si>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</si>
  <si>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</si>
  <si>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</si>
  <si>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</si>
  <si>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</si>
  <si>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</si>
  <si>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</si>
  <si>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</si>
  <si>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</si>
  <si>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</si>
  <si>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</si>
  <si>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</si>
  <si>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</si>
  <si>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</si>
  <si>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</si>
  <si>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</si>
  <si>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</si>
  <si>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</si>
  <si>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</si>
  <si>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</si>
  <si>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</si>
  <si>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</si>
  <si>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</si>
  <si>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</si>
  <si>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</si>
  <si>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</si>
  <si>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</si>
  <si>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</si>
  <si>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</si>
  <si>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</si>
  <si>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</si>
  <si>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</si>
  <si>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</si>
  <si>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</si>
  <si>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</si>
  <si>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</si>
  <si>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</si>
  <si>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</si>
  <si>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</si>
  <si>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</si>
  <si>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</si>
  <si>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</si>
  <si>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</si>
  <si>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</si>
  <si>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</si>
  <si>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</si>
  <si>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</si>
  <si>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</si>
  <si>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</si>
  <si>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</si>
  <si>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</si>
  <si>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</si>
  <si>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</si>
  <si>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</si>
  <si>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</si>
  <si>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</si>
  <si>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</si>
  <si>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</si>
  <si>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</si>
  <si>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</si>
  <si>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</si>
  <si>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</si>
  <si>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</si>
  <si>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</si>
  <si>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</si>
  <si>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</si>
  <si>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</si>
  <si>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</si>
  <si>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</si>
  <si>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</si>
  <si>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</si>
  <si>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</si>
  <si>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</si>
  <si>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</si>
  <si>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</si>
  <si>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</si>
  <si>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</si>
  <si>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</si>
  <si>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</si>
  <si>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</si>
  <si>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</si>
  <si>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</si>
  <si>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</si>
  <si>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</si>
  <si>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</si>
  <si>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</si>
  <si>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</si>
  <si>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</si>
  <si>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</si>
  <si>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</si>
  <si>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</si>
  <si>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</si>
  <si>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</si>
  <si>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</si>
  <si>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</si>
  <si>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</si>
  <si>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</si>
  <si>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</si>
  <si>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</si>
  <si>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</si>
  <si>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</si>
  <si>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</si>
  <si>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</si>
  <si>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</si>
  <si>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</si>
  <si>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</si>
  <si>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</si>
  <si>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</si>
  <si>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</si>
  <si>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</si>
  <si>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</si>
  <si>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</si>
  <si>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</si>
  <si>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</si>
  <si>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</si>
  <si>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</si>
  <si>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</si>
  <si>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</si>
  <si>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</si>
  <si>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</si>
  <si>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</si>
  <si>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</si>
  <si>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</si>
  <si>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</si>
  <si>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</si>
  <si>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</si>
  <si>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</si>
  <si>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</si>
  <si>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</si>
  <si>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</si>
  <si>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</si>
  <si>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</si>
  <si>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</si>
  <si>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</si>
  <si>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</si>
  <si>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</si>
  <si>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</si>
  <si>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</si>
  <si>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</si>
  <si>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</si>
  <si>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</si>
  <si>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</si>
  <si>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</si>
  <si>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</si>
  <si>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</si>
  <si>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</si>
  <si>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</si>
  <si>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</si>
  <si>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</si>
  <si>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</si>
  <si>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</si>
  <si>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</si>
  <si>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</si>
  <si>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</si>
  <si>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</si>
  <si>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</si>
  <si>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</si>
  <si>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</si>
  <si>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</si>
  <si>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</si>
  <si>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</si>
  <si>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</si>
  <si>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</si>
  <si>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</si>
  <si>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</si>
  <si>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</si>
  <si>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</si>
  <si>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</si>
  <si>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</si>
  <si>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</si>
  <si>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</si>
  <si>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</si>
  <si>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</si>
  <si>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</si>
  <si>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</si>
  <si>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</si>
  <si>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</si>
  <si>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</si>
  <si>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</si>
  <si>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</si>
  <si>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</si>
  <si>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</si>
  <si>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</si>
  <si>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</si>
  <si>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</si>
  <si>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</si>
  <si>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</si>
  <si>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</si>
  <si>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</si>
  <si>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</si>
  <si>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</si>
  <si>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</si>
  <si>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</si>
  <si>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</si>
  <si>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</si>
  <si>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</si>
  <si>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</si>
  <si>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</si>
  <si>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</si>
  <si>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</si>
  <si>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</si>
  <si>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</si>
  <si>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</si>
  <si>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</si>
  <si>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</si>
  <si>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</si>
  <si>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</si>
  <si>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</si>
  <si>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</si>
  <si>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</si>
  <si>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</si>
  <si>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</si>
  <si>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</si>
  <si>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</si>
  <si>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</si>
  <si>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</si>
  <si>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</si>
  <si>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</si>
  <si>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</si>
  <si>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</si>
  <si>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</si>
  <si>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</si>
  <si>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</si>
  <si>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</si>
  <si>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</si>
  <si>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</si>
  <si>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</si>
  <si>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</si>
  <si>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</si>
  <si>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</si>
  <si>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</si>
  <si>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</si>
  <si>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</si>
  <si>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</si>
  <si>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</si>
  <si>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</si>
  <si>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</si>
  <si>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</si>
  <si>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</si>
  <si>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</si>
  <si>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</si>
  <si>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</si>
  <si>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</si>
  <si>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</si>
  <si>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</si>
  <si>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</si>
  <si>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</si>
  <si>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</si>
  <si>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</si>
  <si>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</si>
  <si>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</si>
  <si>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</si>
  <si>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</si>
  <si>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</si>
  <si>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</si>
  <si>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</si>
  <si>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</si>
  <si>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</si>
  <si>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</si>
  <si>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</si>
  <si>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</si>
  <si>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</si>
  <si>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</si>
  <si>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</si>
  <si>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</si>
  <si>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</si>
  <si>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</si>
  <si>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</si>
  <si>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</si>
  <si>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</si>
  <si>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</si>
  <si>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</si>
  <si>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</si>
  <si>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</si>
  <si>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</si>
  <si>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</si>
  <si>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</si>
  <si>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</si>
  <si>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</si>
  <si>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</si>
  <si>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</si>
  <si>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</si>
  <si>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</si>
  <si>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</si>
  <si>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</si>
  <si>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</si>
  <si>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</si>
  <si>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</si>
  <si>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</si>
  <si>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</si>
  <si>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</si>
  <si>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</si>
  <si>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</si>
  <si>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</si>
  <si>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</si>
  <si>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</si>
  <si>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</si>
  <si>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</si>
  <si>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</si>
  <si>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</si>
  <si>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</si>
  <si>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</si>
  <si>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</si>
  <si>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</si>
  <si>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</si>
  <si>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</si>
  <si>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</si>
  <si>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</si>
  <si>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</si>
  <si>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</si>
  <si>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</si>
  <si>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</si>
  <si>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</si>
  <si>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</si>
  <si>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</si>
  <si>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</si>
  <si>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</si>
  <si>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</si>
  <si>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</si>
  <si>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</si>
  <si>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</si>
  <si>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</si>
  <si>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</si>
  <si>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</si>
  <si>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</si>
  <si>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</si>
  <si>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</si>
  <si>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</si>
  <si>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</si>
  <si>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</si>
  <si>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</si>
  <si>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</si>
  <si>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</si>
  <si>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</si>
  <si>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</si>
  <si>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</si>
  <si>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</si>
  <si>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</si>
  <si>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</si>
  <si>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</si>
  <si>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</si>
  <si>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</si>
  <si>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</si>
  <si>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</si>
  <si>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</si>
  <si>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</si>
  <si>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</si>
  <si>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</si>
  <si>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</si>
  <si>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</si>
  <si>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</si>
  <si>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</si>
  <si>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</si>
  <si>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</si>
  <si>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</si>
  <si>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</si>
  <si>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</si>
  <si>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</si>
  <si>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</si>
  <si>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</si>
  <si>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</si>
  <si>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</si>
  <si>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</si>
  <si>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</si>
  <si>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</si>
  <si>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</si>
  <si>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</si>
  <si>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</si>
  <si>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</si>
  <si>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</si>
  <si>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</si>
  <si>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</si>
  <si>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</si>
  <si>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</si>
  <si>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</si>
  <si>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</si>
  <si>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</si>
  <si>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</si>
  <si>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</si>
  <si>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</si>
  <si>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</si>
  <si>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</si>
  <si>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</si>
  <si>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</si>
  <si>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</si>
  <si>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</si>
  <si>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</si>
  <si>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</si>
  <si>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</si>
  <si>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</si>
  <si>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</si>
  <si>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</si>
  <si>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</si>
  <si>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</si>
  <si>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</si>
  <si>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</si>
  <si>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</si>
  <si>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</si>
  <si>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</si>
  <si>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</si>
  <si>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</si>
  <si>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</si>
  <si>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</si>
  <si>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</si>
  <si>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</si>
  <si>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</si>
  <si>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</si>
  <si>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</si>
  <si>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</si>
  <si>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</si>
  <si>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</si>
  <si>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</si>
  <si>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</si>
  <si>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</si>
  <si>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</si>
  <si>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</si>
  <si>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</si>
  <si>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</si>
  <si>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</si>
  <si>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</si>
  <si>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</si>
  <si>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</si>
  <si>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</si>
  <si>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</si>
  <si>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</si>
  <si>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</si>
  <si>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</si>
  <si>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</si>
  <si>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</si>
  <si>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</si>
  <si>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</si>
  <si>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</si>
  <si>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</si>
  <si>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</si>
  <si>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</si>
  <si>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</si>
  <si>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</si>
  <si>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</si>
  <si>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</si>
  <si>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</si>
  <si>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</si>
  <si>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</si>
  <si>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</si>
  <si>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</si>
  <si>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</si>
  <si>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</si>
  <si>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</si>
  <si>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</si>
  <si>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</si>
  <si>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</si>
  <si>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</si>
  <si>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</si>
  <si>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</si>
  <si>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</si>
  <si>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</si>
  <si>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</si>
  <si>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</si>
  <si>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</si>
  <si>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</si>
  <si>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</si>
  <si>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</si>
  <si>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</si>
  <si>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</si>
  <si>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</si>
  <si>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</si>
  <si>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</si>
  <si>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</si>
  <si>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</si>
  <si>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</si>
  <si>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</si>
  <si>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</si>
  <si>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</si>
  <si>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</si>
  <si>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</si>
  <si>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</si>
  <si>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</si>
  <si>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</si>
  <si>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</si>
  <si>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</si>
  <si>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</si>
  <si>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</si>
  <si>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</si>
  <si>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</si>
  <si>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</si>
  <si>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</si>
  <si>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</si>
  <si>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</si>
  <si>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</si>
  <si>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</si>
  <si>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</si>
  <si>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</si>
  <si>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</si>
  <si>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</si>
  <si>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</si>
  <si>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</si>
  <si>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</si>
  <si>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</si>
  <si>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</si>
  <si>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</si>
  <si>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</si>
  <si>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</si>
  <si>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</si>
  <si>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</si>
  <si>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</si>
  <si>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</si>
  <si>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</si>
  <si>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</si>
  <si>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</si>
  <si>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</si>
  <si>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</si>
  <si>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</si>
  <si>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</si>
  <si>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</si>
  <si>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</si>
  <si>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</si>
  <si>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</si>
  <si>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</si>
  <si>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</si>
  <si>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</si>
  <si>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</si>
  <si>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</si>
  <si>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</si>
  <si>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</si>
  <si>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</si>
  <si>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</si>
  <si>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</si>
  <si>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</si>
  <si>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</si>
  <si>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</si>
  <si>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</si>
  <si>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</si>
  <si>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</si>
  <si>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</si>
  <si>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</si>
  <si>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</si>
  <si>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</si>
  <si>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</si>
  <si>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</si>
  <si>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</si>
  <si>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</si>
  <si>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</si>
  <si>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</si>
  <si>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</si>
  <si>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</si>
  <si>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</si>
  <si>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</si>
  <si>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</si>
  <si>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</si>
  <si>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</si>
  <si>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</si>
  <si>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</si>
  <si>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</si>
  <si>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</si>
  <si>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</si>
  <si>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</si>
  <si>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</si>
  <si>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</si>
  <si>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</si>
  <si>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</si>
  <si>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</si>
  <si>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</si>
  <si>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</si>
  <si>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</si>
  <si>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</si>
  <si>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</si>
  <si>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</si>
  <si>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</si>
  <si>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</si>
  <si>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</si>
  <si>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</si>
  <si>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</si>
  <si>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</si>
  <si>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</si>
  <si>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</si>
  <si>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</si>
  <si>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</si>
  <si>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</si>
  <si>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</si>
  <si>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</si>
  <si>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</si>
  <si>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</si>
  <si>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</si>
  <si>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</si>
  <si>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</si>
  <si>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</si>
  <si>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</si>
  <si>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</si>
  <si>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</si>
  <si>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</si>
  <si>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</si>
  <si>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</si>
  <si>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</si>
  <si>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</si>
  <si>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</si>
  <si>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</si>
  <si>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</si>
  <si>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</si>
  <si>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</si>
  <si>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</si>
  <si>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</si>
  <si>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</si>
  <si>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</si>
  <si>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</si>
  <si>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</si>
  <si>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</si>
  <si>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</si>
  <si>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</si>
  <si>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</si>
  <si>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</si>
  <si>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</si>
  <si>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</si>
  <si>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</si>
  <si>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</si>
  <si>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</si>
  <si>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</si>
  <si>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</si>
  <si>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</si>
  <si>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</si>
  <si>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</si>
  <si>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</si>
  <si>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</si>
  <si>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</si>
  <si>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</si>
  <si>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</si>
  <si>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</si>
  <si>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</si>
  <si>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</si>
  <si>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</si>
  <si>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</si>
  <si>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</si>
  <si>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</si>
  <si>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</si>
  <si>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</si>
  <si>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</si>
  <si>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</si>
  <si>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</si>
  <si>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</si>
  <si>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</si>
  <si>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</si>
  <si>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</si>
  <si>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</si>
  <si>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</si>
  <si>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</si>
  <si>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</si>
  <si>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</si>
  <si>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</si>
  <si>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</si>
  <si>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</si>
  <si>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</si>
  <si>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</si>
  <si>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</si>
  <si>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</si>
  <si>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</si>
  <si>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</si>
  <si>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</si>
  <si>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</si>
  <si>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</si>
  <si>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</si>
  <si>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</si>
  <si>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</si>
  <si>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</si>
  <si>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</si>
  <si>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</si>
  <si>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</si>
  <si>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</si>
  <si>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</si>
  <si>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</si>
  <si>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</si>
  <si>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</si>
  <si>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</si>
  <si>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</si>
  <si>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</si>
  <si>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</si>
  <si>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</si>
  <si>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</si>
  <si>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</si>
  <si>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</si>
  <si>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</si>
  <si>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</si>
  <si>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</si>
  <si>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</si>
  <si>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</si>
  <si>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</si>
  <si>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</si>
  <si>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</si>
  <si>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</si>
  <si>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</si>
  <si>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</si>
  <si>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</si>
  <si>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</si>
  <si>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</si>
  <si>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</si>
  <si>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</si>
  <si>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</si>
  <si>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</si>
  <si>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</si>
  <si>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</si>
  <si>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</si>
  <si>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</si>
  <si>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</si>
  <si>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</si>
  <si>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</si>
  <si>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</si>
  <si>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</si>
  <si>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</si>
  <si>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</si>
  <si>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</si>
  <si>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</si>
  <si>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</si>
  <si>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</si>
  <si>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</si>
  <si>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</si>
  <si>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</si>
  <si>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</si>
  <si>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</si>
  <si>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</si>
  <si>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</si>
  <si>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</si>
  <si>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</si>
  <si>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</si>
  <si>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</si>
  <si>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</si>
  <si>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</si>
  <si>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</si>
  <si>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</si>
  <si>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</si>
  <si>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</si>
  <si>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</si>
  <si>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</si>
  <si>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</si>
  <si>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</si>
  <si>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</si>
  <si>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</si>
  <si>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</si>
  <si>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</si>
  <si>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</si>
  <si>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</si>
  <si>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</si>
  <si>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</si>
  <si>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</si>
  <si>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</si>
  <si>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</si>
  <si>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</si>
  <si>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</si>
  <si>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</si>
  <si>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</si>
  <si>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</si>
  <si>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</si>
  <si>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</si>
  <si>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</si>
  <si>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</si>
  <si>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</si>
  <si>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</si>
  <si>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</si>
  <si>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</si>
  <si>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</si>
  <si>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</si>
  <si>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</si>
  <si>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</si>
  <si>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</si>
  <si>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</si>
  <si>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</si>
  <si>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</si>
  <si>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</si>
  <si>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</si>
  <si>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</si>
  <si>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</si>
  <si>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</si>
  <si>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</si>
  <si>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</si>
  <si>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</si>
  <si>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</si>
  <si>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</si>
  <si>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</si>
  <si>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</si>
  <si>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</si>
  <si>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</si>
  <si>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</si>
  <si>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</si>
  <si>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</si>
  <si>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</si>
  <si>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</si>
  <si>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</si>
  <si>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</si>
  <si>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</si>
  <si>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</si>
  <si>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</si>
  <si>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</si>
  <si>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</si>
  <si>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</si>
  <si>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</si>
  <si>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</si>
  <si>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</si>
  <si>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</si>
  <si>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</si>
  <si>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</si>
  <si>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</si>
  <si>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</si>
  <si>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</si>
  <si>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</si>
  <si>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</si>
  <si>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</si>
  <si>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</si>
  <si>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</si>
  <si>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</si>
  <si>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</si>
  <si>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</si>
  <si>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</si>
  <si>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</si>
  <si>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</si>
  <si>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</si>
  <si>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</si>
  <si>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</si>
  <si>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</si>
  <si>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</si>
  <si>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</si>
  <si>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</si>
  <si>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</si>
  <si>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</si>
  <si>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</si>
  <si>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</si>
  <si>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</si>
  <si>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</si>
  <si>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</si>
  <si>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</si>
  <si>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</si>
  <si>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</si>
  <si>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</si>
  <si>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</si>
  <si>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</si>
  <si>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</si>
  <si>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</si>
  <si>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</si>
  <si>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</si>
  <si>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</si>
  <si>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</si>
  <si>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</si>
  <si>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</si>
  <si>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</si>
  <si>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</si>
  <si>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</si>
  <si>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</si>
  <si>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</si>
  <si>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</si>
  <si>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</si>
  <si>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</si>
  <si>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</si>
  <si>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</si>
  <si>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</si>
  <si>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</si>
  <si>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</si>
  <si>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</si>
  <si>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</si>
  <si>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</si>
  <si>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</si>
  <si>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</si>
  <si>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</si>
  <si>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</si>
  <si>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</si>
  <si>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</si>
  <si>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</si>
  <si>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</si>
  <si>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</si>
  <si>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</si>
  <si>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</si>
  <si>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</si>
  <si>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</si>
  <si>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</si>
  <si>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</si>
  <si>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</si>
  <si>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</si>
  <si>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</si>
  <si>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</si>
  <si>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</si>
  <si>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</si>
  <si>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</si>
  <si>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</si>
  <si>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</si>
  <si>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</si>
  <si>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</si>
  <si>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</si>
  <si>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</si>
  <si>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</si>
  <si>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</si>
  <si>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</si>
  <si>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</si>
  <si>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</si>
  <si>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</si>
  <si>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</si>
  <si>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</si>
  <si>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</si>
  <si>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</si>
  <si>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</si>
  <si>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</si>
  <si>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</si>
  <si>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</si>
  <si>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</si>
  <si>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</si>
  <si>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</si>
  <si>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</si>
  <si>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</si>
  <si>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</si>
  <si>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</si>
  <si>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</si>
  <si>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</si>
  <si>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</si>
  <si>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</si>
  <si>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</si>
  <si>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</si>
  <si>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</si>
  <si>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</si>
  <si>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</si>
  <si>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</si>
  <si>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</si>
  <si>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</si>
  <si>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</si>
  <si>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</si>
  <si>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</si>
  <si>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</si>
  <si>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</si>
  <si>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</si>
  <si>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</si>
  <si>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</si>
  <si>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</si>
  <si>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</si>
  <si>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</si>
  <si>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</si>
  <si>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</si>
  <si>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</si>
  <si>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</si>
  <si>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</si>
  <si>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</si>
  <si>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</si>
  <si>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</si>
  <si>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</si>
  <si>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</si>
  <si>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</si>
  <si>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</si>
  <si>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</si>
  <si>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</si>
  <si>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</si>
  <si>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</si>
  <si>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</si>
  <si>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</si>
  <si>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</si>
  <si>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</si>
  <si>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</si>
  <si>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</si>
  <si>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</si>
  <si>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</si>
  <si>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</si>
  <si>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</si>
  <si>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</si>
  <si>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</si>
  <si>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</si>
  <si>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</si>
  <si>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</si>
  <si>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</si>
  <si>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</si>
  <si>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</si>
  <si>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</si>
  <si>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</si>
  <si>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</si>
  <si>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</si>
  <si>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</si>
  <si>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</si>
  <si>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</si>
  <si>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</si>
  <si>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</si>
  <si>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</si>
  <si>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</si>
  <si>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</si>
  <si>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</si>
  <si>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</si>
  <si>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</si>
  <si>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</si>
  <si>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</si>
  <si>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</si>
  <si>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</si>
  <si>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</si>
  <si>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</si>
  <si>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</si>
  <si>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</si>
  <si>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</si>
  <si>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</si>
  <si>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</si>
  <si>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</si>
  <si>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</si>
  <si>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</si>
  <si>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</si>
  <si>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</si>
  <si>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</si>
  <si>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</si>
  <si>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</si>
  <si>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</si>
  <si>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</si>
  <si>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</si>
  <si>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</si>
  <si>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</si>
  <si>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</si>
  <si>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</si>
  <si>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</si>
  <si>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</si>
  <si>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</si>
  <si>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</si>
  <si>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</si>
  <si>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</si>
  <si>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</si>
  <si>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</si>
  <si>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</si>
  <si>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</si>
  <si>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</si>
  <si>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</si>
  <si>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</si>
  <si>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</si>
  <si>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</si>
  <si>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</si>
  <si>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</si>
  <si>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</si>
  <si>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</si>
  <si>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</si>
  <si>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</si>
  <si>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</si>
  <si>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</si>
  <si>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</si>
  <si>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</si>
  <si>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</si>
  <si>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</si>
  <si>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</si>
  <si>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</si>
  <si>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</si>
  <si>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</si>
  <si>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</si>
  <si>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</si>
  <si>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</si>
  <si>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</si>
  <si>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</si>
  <si>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</si>
  <si>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</si>
  <si>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</si>
  <si>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</si>
  <si>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</si>
  <si>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</si>
  <si>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</si>
  <si>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</si>
  <si>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</si>
  <si>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</si>
  <si>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</si>
  <si>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</si>
  <si>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</si>
  <si>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</si>
  <si>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</si>
  <si>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</si>
  <si>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</si>
  <si>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</si>
  <si>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</si>
  <si>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</si>
  <si>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</si>
  <si>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</si>
  <si>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</si>
  <si>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</si>
  <si>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</si>
  <si>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</si>
  <si>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</si>
  <si>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</si>
  <si>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</si>
  <si>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</si>
  <si>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</si>
  <si>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</si>
  <si>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</si>
  <si>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</si>
  <si>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</si>
  <si>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</si>
  <si>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</si>
  <si>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</si>
  <si>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</si>
  <si>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</si>
  <si>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</si>
  <si>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</si>
  <si>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</si>
  <si>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</si>
  <si>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</si>
  <si>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</si>
  <si>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</si>
  <si>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</si>
  <si>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</si>
  <si>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</si>
  <si>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</si>
  <si>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</si>
  <si>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</si>
  <si>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</si>
  <si>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</si>
  <si>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</si>
  <si>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</si>
  <si>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</si>
  <si>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</si>
  <si>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</si>
  <si>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</si>
  <si>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</si>
  <si>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</si>
  <si>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</si>
  <si>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</si>
  <si>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</si>
  <si>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</si>
  <si>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</si>
  <si>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</si>
  <si>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</si>
  <si>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</si>
  <si>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</si>
  <si>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</si>
  <si>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</si>
  <si>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</si>
  <si>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</si>
  <si>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</si>
  <si>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</si>
  <si>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</si>
  <si>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</si>
  <si>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</si>
  <si>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</si>
  <si>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</si>
  <si>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</si>
  <si>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</si>
  <si>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</si>
  <si>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</si>
  <si>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</si>
  <si>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</si>
  <si>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</si>
  <si>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</si>
  <si>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</si>
  <si>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</si>
  <si>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</si>
  <si>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</si>
  <si>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</si>
  <si>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</si>
  <si>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</si>
  <si>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</si>
  <si>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</si>
  <si>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</si>
  <si>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</si>
  <si>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</si>
  <si>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</si>
  <si>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</si>
  <si>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</si>
  <si>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</si>
  <si>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</si>
  <si>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</si>
  <si>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</si>
  <si>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</si>
  <si>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</si>
  <si>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</si>
  <si>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</si>
  <si>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</si>
  <si>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</si>
  <si>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</si>
  <si>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</si>
  <si>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</si>
  <si>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</si>
  <si>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</si>
  <si>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</si>
  <si>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</si>
  <si>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</si>
  <si>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</si>
  <si>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</si>
  <si>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</si>
  <si>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</si>
  <si>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</si>
  <si>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</si>
  <si>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</si>
  <si>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</si>
  <si>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</si>
  <si>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</si>
  <si>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</si>
  <si>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</si>
  <si>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</si>
  <si>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</si>
  <si>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</si>
  <si>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</si>
  <si>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</si>
  <si>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</si>
  <si>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</si>
  <si>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</si>
  <si>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</si>
  <si>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</si>
  <si>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</si>
  <si>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</si>
  <si>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</si>
  <si>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</si>
  <si>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</si>
  <si>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</si>
  <si>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</si>
  <si>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</si>
  <si>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</si>
  <si>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</si>
  <si>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</si>
  <si>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</si>
  <si>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</si>
  <si>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</si>
  <si>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</si>
  <si>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</si>
  <si>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</si>
  <si>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</si>
  <si>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</si>
  <si>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</si>
  <si>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</si>
  <si>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</si>
  <si>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</si>
  <si>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</si>
  <si>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</si>
  <si>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</si>
  <si>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</si>
  <si>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</si>
  <si>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</si>
  <si>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</si>
  <si>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</si>
  <si>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</si>
  <si>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</si>
  <si>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</si>
  <si>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</si>
  <si>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</si>
  <si>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</si>
  <si>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</si>
  <si>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</si>
  <si>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</si>
  <si>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</si>
  <si>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</si>
  <si>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</si>
  <si>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</si>
  <si>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</si>
  <si>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</si>
  <si>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</si>
  <si>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</si>
  <si>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</si>
  <si>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</si>
  <si>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</si>
  <si>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</si>
  <si>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</si>
  <si>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</si>
  <si>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</si>
  <si>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</si>
  <si>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</si>
  <si>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</si>
  <si>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</si>
  <si>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</si>
  <si>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</si>
  <si>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</si>
  <si>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</si>
  <si>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</si>
  <si>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</si>
  <si>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</si>
  <si>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</si>
  <si>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</si>
  <si>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</si>
  <si>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</si>
  <si>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</si>
  <si>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</si>
  <si>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</si>
  <si>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</si>
  <si>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</si>
  <si>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</si>
  <si>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</si>
  <si>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</si>
  <si>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</si>
  <si>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</si>
  <si>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</si>
  <si>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</si>
  <si>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</si>
  <si>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</si>
  <si>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</si>
  <si>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</si>
  <si>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</si>
  <si>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</si>
  <si>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</si>
  <si>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</si>
  <si>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</si>
  <si>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</si>
  <si>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</si>
  <si>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</si>
  <si>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</si>
  <si>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</si>
  <si>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</si>
  <si>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</si>
  <si>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</si>
  <si>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</si>
  <si>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</si>
  <si>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</si>
  <si>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</si>
  <si>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</si>
  <si>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</si>
  <si>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</si>
  <si>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</si>
  <si>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</si>
  <si>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</si>
  <si>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</si>
  <si>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</si>
  <si>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</si>
  <si>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</si>
  <si>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</si>
  <si>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</si>
  <si>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</si>
  <si>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</si>
  <si>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</si>
  <si>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</si>
  <si>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</si>
  <si>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</si>
  <si>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</si>
  <si>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</si>
  <si>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</si>
  <si>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</si>
  <si>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</si>
  <si>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</si>
  <si>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</si>
  <si>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</si>
  <si>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</si>
  <si>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</si>
  <si>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</si>
  <si>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</si>
  <si>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</si>
  <si>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</si>
  <si>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</si>
  <si>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</si>
  <si>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</si>
  <si>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</si>
  <si>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</si>
  <si>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</si>
  <si>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</si>
  <si>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</si>
  <si>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</si>
  <si>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</si>
  <si>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</si>
  <si>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</si>
  <si>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</si>
  <si>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</si>
  <si>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</si>
  <si>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</si>
  <si>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</si>
  <si>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</si>
  <si>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</si>
  <si>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</si>
  <si>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</si>
  <si>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</si>
  <si>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</si>
  <si>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</si>
  <si>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</si>
  <si>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</si>
  <si>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</si>
  <si>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</si>
  <si>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</si>
  <si>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</si>
  <si>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</si>
  <si>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</si>
  <si>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</si>
  <si>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</si>
  <si>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</si>
  <si>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</si>
  <si>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</si>
  <si>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</si>
  <si>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</si>
  <si>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</si>
  <si>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</si>
  <si>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</si>
  <si>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</si>
  <si>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</si>
  <si>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</si>
  <si>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</si>
  <si>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</si>
  <si>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</si>
  <si>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</si>
  <si>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</si>
  <si>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</si>
  <si>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</si>
  <si>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</si>
  <si>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</si>
  <si>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</si>
  <si>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</si>
  <si>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</si>
  <si>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</si>
  <si>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</si>
  <si>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</si>
  <si>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</si>
  <si>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</si>
  <si>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</si>
  <si>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</si>
  <si>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</si>
  <si>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</si>
  <si>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</si>
  <si>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</si>
  <si>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</si>
  <si>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</si>
  <si>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</si>
  <si>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</si>
  <si>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</si>
  <si>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</si>
  <si>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</si>
  <si>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</si>
  <si>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</si>
  <si>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</si>
  <si>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</si>
  <si>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</si>
  <si>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</si>
  <si>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</si>
  <si>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</si>
  <si>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</si>
  <si>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</si>
  <si>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</si>
  <si>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</si>
  <si>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</si>
  <si>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</si>
  <si>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</si>
  <si>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</si>
  <si>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</si>
  <si>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</si>
  <si>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</si>
  <si>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</si>
  <si>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</si>
  <si>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</si>
  <si>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</si>
  <si>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</si>
  <si>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</si>
  <si>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</si>
  <si>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</si>
  <si>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</si>
  <si>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</si>
  <si>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</si>
  <si>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</si>
  <si>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</si>
  <si>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</si>
  <si>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</si>
  <si>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</si>
  <si>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</si>
  <si>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</si>
  <si>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</si>
  <si>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</si>
  <si>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</si>
  <si>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</si>
  <si>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</si>
  <si>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</si>
  <si>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</si>
  <si>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</si>
  <si>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</si>
  <si>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</si>
  <si>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</si>
  <si>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</si>
  <si>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</si>
  <si>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</si>
  <si>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</si>
  <si>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</si>
  <si>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</si>
  <si>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</si>
  <si>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</si>
  <si>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</si>
  <si>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</si>
  <si>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</si>
  <si>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</si>
  <si>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</si>
  <si>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</si>
  <si>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</si>
  <si>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</si>
  <si>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</si>
  <si>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</si>
  <si>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</si>
  <si>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</si>
  <si>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</si>
  <si>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</si>
  <si>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</si>
  <si>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</si>
  <si>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</si>
  <si>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</si>
  <si>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</si>
  <si>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</si>
  <si>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</si>
  <si>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</si>
  <si>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</si>
  <si>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</si>
  <si>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</si>
  <si>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</si>
  <si>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</si>
  <si>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</si>
  <si>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</si>
  <si>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</si>
  <si>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</si>
  <si>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</si>
  <si>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</si>
  <si>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</si>
  <si>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</si>
  <si>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</si>
  <si>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</si>
  <si>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</si>
  <si>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</si>
  <si>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</si>
  <si>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</si>
  <si>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</si>
  <si>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</si>
  <si>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</si>
  <si>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</si>
  <si>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</si>
  <si>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</si>
  <si>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</si>
  <si>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</si>
  <si>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</si>
  <si>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</si>
  <si>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</si>
  <si>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</si>
  <si>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</si>
  <si>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</si>
  <si>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</si>
  <si>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</si>
  <si>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</si>
  <si>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</si>
  <si>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</si>
  <si>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</si>
  <si>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</si>
  <si>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</si>
  <si>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</si>
  <si>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</si>
  <si>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</si>
  <si>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</si>
  <si>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</si>
  <si>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</si>
  <si>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</si>
  <si>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</si>
  <si>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</si>
  <si>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</si>
  <si>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</si>
  <si>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</si>
  <si>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</si>
  <si>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</si>
  <si>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</si>
  <si>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</si>
  <si>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</si>
  <si>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</si>
  <si>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</si>
  <si>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</si>
  <si>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</si>
  <si>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</si>
  <si>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</si>
  <si>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</si>
  <si>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</si>
  <si>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</si>
  <si>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</si>
  <si>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</si>
  <si>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</si>
  <si>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</si>
  <si>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</si>
  <si>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</si>
  <si>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</si>
  <si>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</si>
  <si>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</si>
  <si>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</si>
  <si>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</si>
  <si>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</si>
  <si>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</si>
  <si>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</si>
  <si>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</si>
  <si>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</si>
  <si>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</si>
  <si>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</si>
  <si>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</si>
  <si>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</si>
  <si>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</si>
  <si>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</si>
  <si>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</si>
  <si>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</si>
  <si>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</si>
  <si>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</si>
  <si>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</si>
  <si>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</si>
  <si>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</si>
  <si>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</si>
  <si>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</si>
  <si>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</si>
  <si>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</si>
  <si>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</si>
  <si>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</si>
  <si>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</si>
  <si>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</si>
  <si>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</si>
  <si>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</si>
  <si>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</si>
  <si>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</si>
  <si>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</si>
  <si>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</si>
  <si>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</si>
  <si>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</si>
  <si>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</si>
  <si>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</si>
  <si>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</si>
  <si>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</si>
  <si>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</si>
  <si>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</si>
  <si>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</si>
  <si>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</si>
  <si>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</si>
  <si>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</si>
  <si>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</si>
  <si>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</si>
  <si>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</si>
  <si>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</si>
  <si>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</si>
  <si>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</si>
  <si>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</si>
  <si>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</si>
  <si>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</si>
  <si>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</si>
  <si>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</si>
  <si>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</si>
  <si>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</si>
  <si>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</si>
  <si>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</si>
  <si>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</si>
  <si>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</si>
  <si>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</si>
  <si>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</si>
  <si>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</si>
  <si>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</si>
  <si>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</si>
  <si>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</si>
  <si>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</si>
  <si>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</si>
  <si>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</si>
  <si>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</si>
  <si>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</si>
  <si>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</si>
  <si>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</si>
  <si>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</si>
  <si>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</si>
  <si>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</si>
  <si>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</si>
  <si>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</si>
  <si>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</si>
  <si>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</si>
  <si>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</si>
  <si>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</si>
  <si>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</si>
  <si>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</si>
  <si>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</si>
  <si>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</si>
  <si>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</si>
  <si>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</si>
  <si>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</si>
  <si>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</si>
  <si>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</si>
  <si>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</si>
  <si>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</si>
  <si>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</si>
  <si>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</si>
  <si>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</si>
  <si>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</si>
  <si>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</si>
  <si>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</si>
  <si>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</si>
  <si>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</si>
  <si>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</si>
  <si>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</si>
  <si>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</si>
  <si>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</si>
  <si>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</si>
  <si>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</si>
  <si>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</si>
  <si>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</si>
  <si>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</si>
  <si>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</si>
  <si>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</si>
  <si>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</si>
  <si>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</si>
  <si>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</si>
  <si>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</si>
  <si>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</si>
  <si>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</si>
  <si>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</si>
  <si>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</si>
  <si>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</si>
  <si>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</si>
  <si>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</si>
  <si>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</si>
  <si>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</si>
  <si>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</si>
  <si>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</si>
  <si>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</si>
  <si>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</si>
  <si>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</si>
  <si>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</si>
  <si>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</si>
  <si>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</si>
  <si>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</si>
  <si>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</si>
  <si>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</si>
  <si>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</si>
  <si>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</si>
  <si>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</si>
  <si>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</si>
  <si>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</si>
  <si>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</si>
  <si>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</si>
  <si>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</si>
  <si>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</si>
  <si>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</si>
  <si>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</si>
  <si>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</si>
  <si>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</si>
  <si>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</si>
  <si>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</si>
  <si>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</si>
  <si>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</si>
  <si>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</si>
  <si>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</si>
  <si>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</si>
  <si>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</si>
  <si>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</si>
  <si>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</si>
  <si>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</si>
  <si>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</si>
  <si>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</si>
  <si>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</si>
  <si>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</si>
  <si>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</si>
  <si>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</si>
  <si>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</si>
  <si>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</si>
  <si>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</si>
  <si>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</si>
  <si>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</si>
  <si>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</si>
  <si>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</si>
  <si>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</si>
  <si>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</si>
  <si>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</si>
  <si>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</si>
  <si>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</si>
  <si>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</si>
  <si>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</si>
  <si>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</si>
  <si>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</si>
  <si>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</si>
  <si>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</si>
  <si>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</si>
  <si>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</si>
  <si>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</si>
  <si>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</si>
  <si>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</si>
  <si>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</si>
  <si>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</si>
  <si>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</si>
  <si>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</si>
  <si>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</si>
  <si>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</si>
  <si>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</si>
  <si>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</si>
  <si>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</si>
  <si>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</si>
  <si>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</si>
  <si>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</si>
  <si>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</si>
  <si>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</si>
  <si>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</si>
  <si>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</si>
  <si>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</si>
  <si>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</si>
  <si>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</si>
  <si>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</si>
  <si>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</si>
  <si>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</si>
  <si>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</si>
  <si>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</si>
  <si>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</si>
  <si>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</si>
  <si>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</si>
  <si>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</si>
  <si>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</si>
  <si>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</si>
  <si>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</si>
  <si>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</si>
  <si>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</si>
  <si>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</si>
  <si>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</si>
  <si>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</si>
  <si>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</si>
  <si>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</si>
  <si>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</si>
  <si>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</si>
  <si>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</si>
  <si>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</si>
  <si>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</si>
  <si>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</si>
  <si>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</si>
  <si>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</si>
  <si>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</si>
  <si>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</si>
  <si>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</si>
  <si>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</si>
  <si>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</si>
  <si>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</si>
  <si>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</si>
  <si>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</si>
  <si>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</si>
  <si>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</si>
  <si>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</si>
  <si>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</si>
  <si>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</si>
  <si>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</si>
  <si>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</si>
  <si>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</si>
  <si>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</si>
  <si>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</si>
  <si>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</si>
  <si>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</si>
  <si>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</si>
  <si>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</si>
  <si>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</si>
  <si>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</si>
  <si>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</si>
  <si>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</si>
  <si>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</si>
  <si>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</si>
  <si>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</si>
  <si>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</si>
  <si>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</si>
  <si>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</si>
  <si>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</si>
  <si>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</si>
  <si>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</si>
  <si>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</si>
  <si>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</si>
  <si>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</si>
  <si>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</si>
  <si>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</si>
  <si>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</si>
  <si>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</si>
  <si>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</si>
  <si>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</si>
  <si>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</si>
  <si>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</si>
  <si>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</si>
  <si>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</si>
  <si>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</si>
  <si>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</si>
  <si>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</si>
  <si>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</si>
  <si>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</si>
  <si>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</si>
  <si>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</si>
  <si>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</si>
  <si>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</si>
  <si>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</si>
  <si>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</si>
  <si>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</si>
  <si>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</si>
  <si>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</si>
  <si>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</si>
  <si>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</si>
  <si>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</si>
  <si>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</si>
  <si>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</si>
  <si>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</si>
  <si>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</si>
  <si>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</si>
  <si>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</si>
  <si>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</si>
  <si>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</si>
  <si>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</si>
  <si>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</si>
  <si>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</si>
  <si>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</si>
  <si>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</si>
  <si>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</si>
  <si>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</si>
  <si>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</si>
  <si>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</si>
  <si>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</si>
  <si>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</si>
  <si>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</si>
  <si>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</si>
  <si>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</si>
  <si>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</si>
  <si>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</si>
  <si>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</si>
  <si>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</si>
  <si>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</si>
  <si>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</si>
  <si>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</si>
  <si>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</si>
  <si>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</si>
  <si>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</si>
  <si>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</si>
  <si>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</si>
  <si>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</si>
  <si>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</si>
  <si>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</si>
  <si>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</si>
  <si>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</si>
  <si>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</si>
  <si>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</si>
  <si>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</si>
  <si>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</si>
  <si>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</si>
  <si>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</si>
  <si>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</si>
  <si>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</si>
  <si>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</si>
  <si>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</si>
  <si>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</si>
  <si>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</si>
  <si>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</si>
  <si>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</si>
  <si>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</si>
  <si>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</si>
  <si>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</si>
  <si>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</si>
  <si>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</si>
  <si>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</si>
  <si>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</si>
  <si>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</si>
  <si>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</si>
  <si>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</si>
  <si>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</si>
  <si>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</si>
  <si>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</si>
  <si>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</si>
  <si>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</si>
  <si>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</si>
  <si>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</si>
  <si>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</si>
  <si>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</si>
  <si>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</si>
  <si>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</si>
  <si>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</si>
  <si>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</si>
  <si>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</si>
  <si>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</si>
  <si>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</si>
  <si>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</si>
  <si>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</si>
  <si>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</si>
  <si>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</si>
  <si>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</si>
  <si>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</si>
  <si>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</si>
  <si>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</si>
  <si>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</si>
  <si>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</si>
  <si>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</si>
  <si>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</si>
  <si>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</si>
  <si>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</si>
  <si>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</si>
  <si>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</si>
  <si>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</si>
  <si>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</si>
  <si>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</si>
  <si>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</si>
  <si>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</si>
  <si>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</si>
  <si>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</si>
  <si>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</si>
  <si>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</si>
  <si>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</si>
  <si>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</si>
  <si>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</si>
  <si>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</si>
  <si>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</si>
  <si>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</si>
  <si>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</si>
  <si>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</si>
  <si>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</si>
  <si>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</si>
  <si>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</si>
  <si>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</si>
  <si>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</si>
  <si>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</si>
  <si>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</si>
  <si>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</si>
  <si>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</si>
  <si>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</si>
  <si>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</si>
  <si>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</si>
  <si>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</si>
  <si>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</si>
  <si>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</si>
  <si>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</si>
  <si>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</si>
  <si>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</si>
  <si>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</si>
  <si>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</si>
  <si>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</si>
  <si>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</si>
  <si>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</si>
  <si>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</si>
  <si>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</si>
  <si>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</si>
  <si>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</si>
  <si>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</si>
  <si>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</si>
  <si>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</si>
  <si>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</si>
  <si>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</si>
  <si>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</si>
  <si>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</si>
  <si>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</si>
  <si>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</si>
  <si>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</si>
  <si>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</si>
  <si>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</si>
  <si>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</si>
  <si>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</si>
  <si>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</si>
  <si>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</si>
  <si>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</si>
  <si>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</si>
  <si>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</si>
  <si>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</si>
  <si>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</si>
  <si>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</si>
  <si>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</si>
  <si>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</si>
  <si>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</si>
  <si>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</si>
  <si>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</si>
  <si>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</si>
  <si>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</si>
  <si>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</si>
  <si>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</si>
  <si>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</si>
  <si>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</si>
  <si>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</si>
  <si>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</si>
  <si>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</si>
  <si>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</si>
  <si>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</si>
  <si>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</si>
  <si>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</si>
  <si>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</si>
  <si>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</si>
  <si>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</si>
  <si>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</si>
  <si>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</si>
  <si>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</si>
  <si>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</si>
  <si>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</si>
  <si>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</si>
  <si>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</si>
  <si>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</si>
  <si>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</si>
  <si>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</si>
  <si>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</si>
  <si>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</si>
  <si>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</si>
  <si>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</si>
  <si>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</si>
  <si>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</si>
  <si>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</si>
  <si>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</si>
  <si>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</si>
  <si>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</si>
  <si>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</si>
  <si>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</si>
  <si>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</si>
  <si>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</si>
  <si>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</si>
  <si>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</si>
  <si>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</si>
  <si>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</si>
  <si>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</si>
  <si>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</si>
  <si>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</si>
  <si>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</si>
  <si>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</si>
  <si>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</si>
  <si>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</si>
  <si>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</si>
  <si>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</si>
  <si>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</si>
  <si>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</si>
  <si>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</si>
  <si>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</si>
  <si>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</si>
  <si>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</si>
  <si>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</si>
  <si>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</si>
  <si>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</si>
  <si>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</si>
  <si>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</si>
  <si>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</si>
  <si>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</si>
  <si>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</si>
  <si>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</si>
  <si>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</si>
  <si>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</si>
  <si>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</si>
  <si>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</si>
  <si>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</si>
  <si>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</si>
  <si>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</si>
  <si>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</si>
  <si>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</si>
  <si>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</si>
  <si>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</si>
  <si>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</si>
  <si>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</si>
  <si>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</si>
  <si>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</si>
  <si>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</si>
  <si>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</si>
  <si>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</si>
  <si>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</si>
  <si>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</si>
  <si>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</si>
  <si>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</si>
  <si>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</si>
  <si>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</si>
  <si>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</si>
  <si>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</si>
  <si>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</si>
  <si>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</si>
  <si>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</si>
  <si>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</si>
  <si>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</si>
  <si>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</si>
  <si>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</si>
  <si>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</si>
  <si>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</si>
  <si>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</si>
  <si>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</si>
  <si>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</si>
  <si>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</si>
  <si>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</si>
  <si>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</si>
  <si>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</si>
  <si>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</si>
  <si>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</si>
  <si>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</si>
  <si>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</si>
  <si>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</si>
  <si>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</si>
  <si>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</si>
  <si>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</si>
  <si>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</si>
  <si>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</si>
  <si>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</si>
  <si>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</si>
  <si>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</si>
  <si>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</si>
  <si>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</si>
  <si>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</si>
  <si>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</si>
  <si>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</si>
  <si>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</si>
  <si>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</si>
  <si>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</si>
  <si>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</si>
  <si>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</si>
  <si>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</si>
  <si>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</si>
  <si>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</si>
  <si>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</si>
  <si>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</si>
  <si>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</si>
  <si>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</si>
  <si>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</si>
  <si>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</si>
  <si>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</si>
  <si>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</si>
  <si>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</si>
  <si>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</si>
  <si>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</si>
  <si>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</si>
  <si>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</si>
  <si>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</si>
  <si>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</si>
  <si>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</si>
  <si>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</si>
  <si>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</si>
  <si>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</si>
  <si>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</si>
  <si>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</si>
  <si>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</si>
  <si>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</si>
  <si>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</si>
  <si>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</si>
  <si>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</si>
  <si>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</si>
  <si>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</si>
  <si>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</si>
  <si>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</si>
  <si>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</si>
  <si>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</si>
  <si>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</si>
  <si>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</si>
  <si>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</si>
  <si>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</si>
  <si>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</si>
  <si>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</si>
  <si>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</si>
  <si>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</si>
  <si>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</si>
  <si>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</si>
  <si>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</si>
  <si>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</si>
  <si>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</si>
  <si>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</si>
  <si>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</si>
  <si>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</si>
  <si>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</si>
  <si>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</si>
  <si>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</si>
  <si>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</si>
  <si>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</si>
  <si>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</si>
  <si>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</si>
  <si>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</si>
  <si>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</si>
  <si>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</si>
  <si>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</si>
  <si>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</si>
  <si>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</si>
  <si>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</si>
  <si>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</si>
  <si>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</si>
  <si>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</si>
  <si>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</si>
  <si>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</si>
  <si>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</si>
  <si>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</si>
  <si>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</si>
  <si>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</si>
  <si>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</si>
  <si>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</si>
  <si>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</si>
  <si>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</si>
  <si>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</si>
  <si>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</si>
  <si>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</si>
  <si>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</si>
  <si>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</si>
  <si>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</si>
  <si>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</si>
  <si>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</si>
  <si>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</si>
  <si>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</si>
  <si>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</si>
  <si>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</si>
  <si>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</si>
  <si>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</si>
  <si>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</si>
  <si>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</si>
  <si>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</si>
  <si>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</si>
  <si>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</si>
  <si>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</si>
  <si>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</si>
  <si>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</si>
  <si>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</si>
  <si>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</si>
  <si>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</si>
  <si>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</si>
  <si>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</si>
  <si>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</si>
  <si>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</si>
  <si>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</si>
  <si>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</si>
  <si>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</si>
  <si>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</si>
  <si>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</si>
  <si>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</si>
  <si>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</si>
  <si>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</si>
  <si>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</si>
  <si>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</si>
  <si>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</si>
  <si>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</si>
  <si>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</si>
  <si>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</si>
  <si>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</si>
  <si>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</si>
  <si>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</si>
  <si>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</si>
  <si>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</si>
  <si>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</si>
  <si>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</si>
  <si>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</si>
  <si>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</si>
  <si>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</si>
  <si>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</si>
  <si>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</si>
  <si>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</si>
  <si>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</si>
  <si>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</si>
  <si>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</si>
  <si>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</si>
  <si>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</si>
  <si>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</si>
  <si>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</si>
  <si>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</si>
  <si>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</si>
  <si>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</si>
  <si>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</si>
  <si>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</si>
  <si>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</si>
  <si>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</si>
  <si>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</si>
  <si>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</si>
  <si>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</si>
  <si>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</si>
  <si>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</si>
  <si>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</si>
  <si>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</si>
  <si>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</si>
  <si>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</si>
  <si>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</si>
  <si>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</si>
  <si>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</si>
  <si>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</si>
  <si>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</si>
  <si>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</si>
  <si>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</si>
  <si>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</si>
  <si>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</si>
  <si>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</si>
  <si>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</si>
  <si>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</si>
  <si>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</si>
  <si>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</si>
  <si>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</si>
  <si>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</si>
  <si>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</si>
  <si>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</si>
  <si>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</si>
  <si>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</si>
  <si>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</si>
  <si>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</si>
  <si>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</si>
  <si>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</si>
  <si>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</si>
  <si>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</si>
  <si>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</si>
  <si>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</si>
  <si>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</si>
  <si>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</si>
  <si>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</si>
  <si>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</si>
  <si>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</si>
  <si>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</si>
  <si>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</si>
  <si>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</si>
  <si>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</si>
  <si>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</si>
  <si>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</si>
  <si>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</si>
  <si>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</si>
  <si>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</si>
  <si>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</si>
  <si>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</si>
  <si>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</si>
  <si>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</si>
  <si>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</si>
  <si>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</si>
  <si>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</si>
  <si>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</si>
  <si>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</si>
  <si>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</si>
  <si>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</si>
  <si>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</si>
  <si>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</si>
  <si>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</si>
  <si>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</si>
  <si>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</si>
  <si>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</si>
  <si>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</si>
  <si>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</si>
  <si>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</si>
  <si>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</si>
  <si>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</si>
  <si>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</si>
  <si>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</si>
  <si>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</si>
  <si>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</si>
  <si>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</si>
  <si>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</si>
  <si>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</si>
  <si>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</si>
  <si>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</si>
  <si>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</si>
  <si>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</si>
  <si>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</si>
  <si>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</si>
  <si>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</si>
  <si>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</si>
  <si>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</si>
  <si>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</si>
  <si>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</si>
  <si>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</si>
  <si>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</si>
  <si>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</si>
  <si>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</si>
  <si>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</si>
  <si>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</si>
  <si>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</si>
  <si>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</si>
  <si>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</si>
  <si>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</si>
  <si>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</si>
  <si>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</si>
  <si>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</si>
  <si>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</si>
  <si>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</si>
  <si>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</si>
  <si>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</si>
  <si>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</si>
  <si>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</si>
  <si>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</si>
  <si>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</si>
  <si>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</si>
  <si>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</si>
  <si>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</si>
  <si>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</si>
  <si>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</si>
  <si>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</si>
  <si>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</si>
  <si>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</si>
  <si>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</si>
  <si>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</si>
  <si>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</si>
  <si>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</si>
  <si>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</si>
  <si>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</si>
  <si>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</si>
  <si>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</si>
  <si>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</si>
  <si>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</si>
  <si>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</si>
  <si>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</si>
  <si>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</si>
  <si>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</si>
  <si>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</si>
  <si>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</si>
  <si>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</si>
  <si>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</si>
  <si>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</si>
  <si>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</si>
  <si>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</si>
  <si>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</si>
  <si>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</si>
  <si>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</si>
  <si>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</si>
  <si>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</si>
  <si>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</si>
  <si>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</si>
  <si>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</si>
  <si>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</si>
  <si>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</si>
  <si>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</si>
  <si>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</si>
  <si>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</si>
  <si>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</si>
  <si>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</si>
  <si>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</si>
  <si>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</si>
  <si>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</si>
  <si>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</si>
  <si>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</si>
  <si>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</si>
  <si>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</si>
  <si>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</si>
  <si>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</si>
  <si>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</si>
  <si>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</si>
  <si>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</si>
  <si>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</si>
  <si>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</si>
  <si>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</si>
  <si>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</si>
  <si>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</si>
  <si>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</si>
  <si>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</si>
  <si>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</si>
  <si>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</si>
  <si>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</si>
  <si>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</si>
  <si>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</si>
  <si>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</si>
  <si>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</si>
  <si>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</si>
  <si>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</si>
  <si>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</si>
  <si>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</si>
  <si>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</si>
  <si>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</si>
  <si>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</si>
  <si>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</si>
  <si>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</si>
  <si>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</si>
  <si>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</si>
  <si>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</si>
  <si>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</si>
  <si>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</si>
  <si>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</si>
  <si>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</si>
  <si>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</si>
  <si>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</si>
  <si>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</si>
  <si>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</si>
  <si>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</si>
  <si>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</si>
  <si>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</si>
  <si>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</si>
  <si>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</si>
  <si>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</si>
  <si>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</si>
  <si>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</si>
  <si>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</si>
  <si>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</si>
  <si>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</si>
  <si>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</si>
  <si>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</si>
  <si>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</si>
  <si>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</si>
  <si>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</si>
  <si>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</si>
  <si>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</si>
  <si>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</si>
  <si>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</si>
  <si>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</si>
  <si>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</si>
  <si>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</si>
  <si>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</si>
  <si>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</si>
  <si>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</si>
  <si>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</si>
  <si>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</si>
  <si>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</si>
  <si>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</si>
  <si>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</si>
  <si>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</si>
  <si>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</si>
  <si>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</si>
  <si>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</si>
  <si>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</si>
  <si>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</si>
  <si>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</si>
  <si>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</si>
  <si>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</si>
  <si>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</si>
  <si>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</si>
  <si>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</si>
  <si>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</si>
  <si>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</si>
  <si>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</si>
  <si>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</si>
  <si>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</si>
  <si>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</si>
  <si>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</si>
  <si>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</si>
  <si>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</si>
  <si>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</si>
  <si>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</si>
  <si>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</si>
  <si>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</si>
  <si>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</si>
  <si>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</si>
  <si>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</si>
  <si>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</si>
  <si>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</si>
  <si>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</si>
  <si>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</si>
  <si>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</si>
  <si>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</si>
  <si>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</si>
  <si>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</si>
  <si>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</si>
  <si>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</si>
  <si>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</si>
  <si>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</si>
  <si>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</si>
  <si>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</si>
  <si>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</si>
  <si>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</si>
  <si>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</si>
  <si>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</si>
  <si>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</si>
  <si>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</si>
  <si>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</si>
  <si>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</si>
  <si>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</si>
  <si>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</si>
  <si>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</si>
  <si>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</si>
  <si>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</si>
  <si>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</si>
  <si>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</si>
  <si>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</si>
  <si>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</si>
  <si>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</si>
  <si>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</si>
  <si>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</si>
  <si>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</si>
  <si>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</si>
  <si>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</si>
  <si>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</si>
  <si>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</si>
  <si>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</si>
  <si>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</si>
  <si>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</si>
  <si>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</si>
  <si>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</si>
  <si>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</si>
  <si>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</si>
  <si>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</si>
  <si>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</si>
  <si>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</si>
  <si>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</si>
  <si>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</si>
  <si>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</si>
  <si>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</si>
  <si>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</si>
  <si>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</si>
  <si>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</si>
  <si>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</si>
  <si>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</si>
  <si>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</si>
  <si>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</si>
  <si>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</si>
  <si>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</si>
  <si>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</si>
  <si>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</si>
  <si>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</si>
  <si>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</si>
  <si>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</si>
  <si>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</si>
  <si>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</si>
  <si>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</si>
  <si>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</si>
  <si>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</si>
  <si>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</si>
  <si>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</si>
  <si>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</si>
  <si>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</si>
  <si>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</si>
  <si>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</si>
  <si>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</si>
  <si>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</si>
  <si>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</si>
  <si>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</si>
  <si>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</si>
  <si>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</si>
  <si>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</si>
  <si>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</si>
  <si>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</si>
  <si>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</si>
  <si>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</si>
  <si>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</si>
  <si>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</si>
  <si>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</si>
  <si>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</si>
  <si>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</si>
  <si>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</si>
  <si>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</si>
  <si>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</si>
  <si>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</si>
  <si>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</si>
  <si>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</si>
  <si>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</si>
  <si>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</si>
  <si>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</si>
  <si>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</si>
  <si>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</si>
  <si>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</si>
  <si>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</si>
  <si>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</si>
  <si>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</si>
  <si>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</si>
  <si>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</si>
  <si>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</si>
  <si>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</si>
  <si>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</si>
  <si>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</si>
  <si>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</si>
  <si>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</si>
  <si>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</si>
  <si>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</si>
  <si>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</si>
  <si>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</si>
  <si>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</si>
  <si>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</si>
  <si>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</si>
  <si>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</si>
  <si>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</si>
  <si>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</si>
  <si>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</si>
  <si>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</si>
  <si>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</si>
  <si>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</si>
  <si>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</si>
  <si>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</si>
  <si>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</si>
  <si>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</si>
  <si>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</si>
  <si>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</si>
  <si>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</si>
  <si>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</si>
  <si>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</si>
  <si>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</si>
  <si>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</si>
  <si>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</si>
  <si>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</si>
  <si>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</si>
  <si>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</si>
  <si>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</si>
  <si>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</si>
  <si>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</si>
  <si>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</si>
  <si>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</si>
  <si>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</si>
  <si>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</si>
  <si>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</si>
  <si>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</si>
  <si>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</si>
  <si>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</si>
  <si>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</si>
  <si>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</si>
  <si>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</si>
  <si>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</si>
  <si>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</si>
  <si>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</si>
  <si>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</si>
  <si>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</si>
  <si>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</si>
  <si>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</si>
  <si>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</si>
  <si>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</si>
  <si>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</si>
  <si>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</si>
  <si>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</si>
  <si>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</si>
  <si>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</si>
  <si>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</si>
  <si>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</si>
  <si>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</si>
  <si>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</si>
  <si>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</si>
  <si>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</si>
  <si>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</si>
  <si>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</si>
  <si>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</si>
  <si>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</si>
  <si>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</si>
  <si>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</si>
  <si>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</si>
  <si>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</si>
  <si>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</si>
  <si>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</si>
  <si>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</si>
  <si>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</si>
  <si>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</si>
  <si>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</si>
  <si>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</si>
  <si>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</si>
  <si>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</si>
  <si>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</si>
  <si>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</si>
  <si>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</si>
  <si>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</si>
  <si>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</si>
  <si>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</si>
  <si>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</si>
  <si>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</si>
  <si>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</si>
  <si>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</si>
  <si>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</si>
  <si>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</si>
  <si>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</si>
  <si>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</si>
  <si>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</si>
  <si>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</si>
  <si>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</si>
  <si>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</si>
  <si>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</si>
  <si>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</si>
  <si>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</si>
  <si>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</si>
  <si>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</si>
  <si>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</si>
  <si>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</si>
  <si>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</si>
  <si>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</si>
  <si>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</si>
  <si>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</si>
  <si>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</si>
  <si>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</si>
  <si>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</si>
  <si>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</si>
  <si>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</si>
  <si>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</si>
  <si>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</si>
  <si>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</si>
  <si>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</si>
  <si>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</si>
  <si>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</si>
  <si>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</si>
  <si>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</si>
  <si>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</si>
  <si>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</si>
  <si>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</si>
  <si>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</si>
  <si>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</si>
  <si>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</si>
  <si>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</si>
  <si>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</si>
  <si>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</si>
  <si>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</si>
  <si>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</si>
  <si>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</si>
  <si>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</si>
  <si>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</si>
  <si>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</si>
  <si>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</si>
  <si>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</si>
  <si>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</si>
  <si>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</si>
  <si>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</si>
  <si>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</si>
  <si>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</si>
  <si>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</si>
  <si>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</si>
  <si>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</si>
  <si>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</si>
  <si>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</si>
  <si>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</si>
  <si>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</si>
  <si>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</si>
  <si>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</si>
  <si>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</si>
  <si>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</si>
  <si>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</si>
  <si>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</si>
  <si>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</si>
  <si>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</si>
  <si>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</si>
  <si>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</si>
  <si>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</si>
  <si>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</si>
  <si>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</si>
  <si>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</si>
  <si>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</si>
  <si>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</si>
  <si>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</si>
  <si>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</si>
  <si>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</si>
  <si>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</si>
  <si>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</si>
  <si>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</si>
  <si>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</si>
  <si>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</si>
  <si>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</si>
  <si>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</si>
  <si>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</si>
  <si>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</si>
  <si>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</si>
  <si>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</si>
  <si>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</si>
  <si>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</si>
  <si>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</si>
  <si>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</si>
  <si>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</si>
  <si>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</si>
  <si>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</si>
  <si>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</si>
  <si>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</si>
  <si>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</si>
  <si>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</si>
  <si>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</si>
  <si>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</si>
  <si>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</si>
  <si>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</si>
  <si>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</si>
  <si>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</si>
  <si>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</si>
  <si>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</si>
  <si>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</si>
  <si>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</si>
  <si>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</si>
  <si>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</si>
  <si>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</si>
  <si>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</si>
  <si>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</si>
  <si>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</si>
  <si>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</si>
  <si>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</si>
  <si>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</si>
  <si>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</si>
  <si>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</si>
  <si>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</si>
  <si>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</si>
  <si>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</si>
  <si>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</si>
  <si>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</si>
  <si>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</si>
  <si>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</si>
  <si>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</si>
  <si>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</si>
  <si>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</si>
  <si>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</si>
  <si>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</si>
  <si>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</si>
  <si>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</si>
  <si>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</si>
  <si>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</si>
  <si>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</si>
  <si>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</si>
  <si>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</si>
  <si>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</si>
  <si>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</si>
  <si>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</si>
  <si>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</si>
  <si>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</si>
  <si>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</si>
  <si>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</si>
  <si>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</si>
  <si>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</si>
  <si>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</si>
  <si>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</si>
  <si>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</si>
  <si>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</si>
  <si>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</si>
  <si>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</si>
  <si>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</si>
  <si>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</si>
  <si>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</si>
  <si>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</si>
  <si>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</si>
  <si>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</si>
  <si>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</si>
  <si>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</si>
  <si>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</si>
  <si>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</si>
  <si>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</si>
  <si>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</si>
  <si>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</si>
  <si>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</si>
  <si>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</si>
  <si>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</si>
  <si>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</si>
  <si>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</si>
  <si>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</si>
  <si>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</si>
  <si>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</si>
  <si>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</si>
  <si>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</si>
  <si>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</si>
  <si>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</si>
  <si>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</si>
  <si>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</si>
  <si>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</si>
  <si>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</si>
  <si>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</si>
  <si>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</si>
  <si>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</si>
  <si>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</si>
  <si>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</si>
  <si>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</si>
  <si>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</si>
  <si>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</si>
  <si>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</si>
  <si>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</si>
  <si>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</si>
  <si>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</si>
  <si>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</si>
  <si>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</si>
  <si>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</si>
  <si>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</si>
  <si>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</si>
  <si>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</si>
  <si>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</si>
  <si>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</si>
  <si>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</si>
  <si>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</si>
  <si>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</si>
  <si>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</si>
  <si>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</si>
  <si>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</si>
  <si>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</si>
  <si>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</si>
  <si>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</si>
  <si>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</si>
  <si>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</si>
  <si>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</si>
  <si>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</si>
  <si>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</si>
  <si>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</si>
  <si>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</si>
  <si>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</si>
  <si>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</si>
  <si>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</si>
  <si>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</si>
  <si>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</si>
  <si>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</si>
  <si>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</si>
  <si>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</si>
  <si>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</si>
  <si>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</si>
  <si>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</si>
  <si>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</si>
  <si>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</si>
  <si>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</si>
  <si>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</si>
  <si>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</si>
  <si>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</si>
  <si>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</si>
  <si>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</si>
  <si>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</si>
  <si>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</si>
  <si>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</si>
  <si>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</si>
  <si>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</si>
  <si>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</si>
  <si>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</si>
  <si>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</si>
  <si>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</si>
  <si>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</si>
  <si>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</si>
  <si>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</si>
  <si>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</si>
  <si>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</si>
  <si>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</si>
  <si>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</si>
  <si>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</si>
  <si>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</si>
  <si>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</si>
  <si>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</si>
  <si>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</si>
  <si>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</si>
  <si>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</si>
  <si>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</si>
  <si>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</si>
  <si>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</si>
  <si>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</si>
  <si>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</si>
  <si>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</si>
  <si>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</si>
  <si>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</si>
  <si>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</si>
  <si>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</si>
  <si>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</si>
  <si>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</si>
  <si>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</si>
  <si>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</si>
  <si>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</si>
  <si>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</si>
  <si>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</si>
  <si>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</si>
  <si>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</si>
  <si>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</si>
  <si>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</si>
  <si>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</si>
  <si>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</si>
  <si>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</si>
  <si>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</si>
  <si>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</si>
  <si>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</si>
  <si>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</si>
  <si>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</si>
  <si>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</si>
  <si>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</si>
  <si>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</si>
  <si>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</si>
  <si>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</si>
  <si>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</si>
  <si>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</si>
  <si>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</si>
  <si>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</si>
  <si>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</si>
  <si>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</si>
  <si>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</si>
  <si>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</si>
  <si>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</si>
  <si>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</si>
  <si>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</si>
  <si>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</si>
  <si>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</si>
  <si>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</si>
  <si>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</si>
  <si>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</si>
  <si>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</si>
  <si>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</si>
  <si>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</si>
  <si>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</si>
  <si>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</si>
  <si>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</si>
  <si>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</si>
  <si>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</si>
  <si>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</si>
  <si>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</si>
  <si>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</si>
  <si>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</si>
  <si>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</si>
  <si>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</si>
  <si>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</si>
  <si>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</si>
  <si>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</si>
  <si>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</si>
  <si>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</si>
  <si>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</si>
  <si>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</si>
  <si>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</si>
  <si>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</si>
  <si>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</si>
  <si>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</si>
  <si>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</si>
  <si>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</si>
  <si>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</si>
  <si>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</si>
  <si>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</si>
  <si>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</si>
  <si>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</si>
  <si>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</si>
  <si>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</si>
  <si>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</si>
  <si>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</si>
  <si>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</si>
  <si>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</si>
  <si>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</si>
  <si>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</si>
  <si>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</si>
  <si>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</si>
  <si>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</si>
  <si>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</si>
  <si>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</si>
  <si>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</si>
  <si>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</si>
  <si>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</si>
  <si>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</si>
  <si>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</si>
  <si>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</si>
  <si>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</si>
  <si>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</si>
  <si>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</si>
  <si>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</si>
  <si>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</si>
  <si>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</si>
  <si>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</si>
  <si>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</si>
  <si>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</si>
  <si>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</si>
  <si>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</si>
  <si>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</si>
  <si>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</si>
  <si>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</si>
  <si>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</si>
  <si>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</si>
  <si>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</si>
  <si>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</si>
  <si>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</si>
  <si>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</si>
  <si>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</si>
  <si>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</si>
  <si>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</si>
  <si>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</si>
  <si>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</si>
  <si>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</si>
  <si>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</si>
  <si>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</si>
  <si>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</si>
  <si>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</si>
  <si>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</si>
  <si>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</si>
  <si>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</si>
  <si>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</si>
  <si>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</si>
  <si>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</si>
  <si>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</si>
  <si>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</si>
  <si>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</si>
  <si>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</si>
  <si>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</si>
  <si>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</si>
  <si>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</si>
  <si>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</si>
  <si>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</si>
  <si>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</si>
  <si>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</si>
  <si>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</si>
  <si>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</si>
  <si>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</si>
  <si>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</si>
  <si>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</si>
  <si>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</si>
  <si>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</si>
  <si>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</si>
  <si>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</si>
  <si>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</si>
  <si>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</si>
  <si>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</si>
  <si>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</si>
  <si>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</si>
  <si>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</si>
  <si>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</si>
  <si>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</si>
  <si>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</si>
  <si>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</si>
  <si>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</si>
  <si>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</si>
  <si>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</si>
  <si>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</si>
  <si>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</si>
  <si>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</si>
  <si>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</si>
  <si>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</si>
  <si>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</si>
  <si>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</si>
  <si>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</si>
  <si>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</si>
  <si>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</si>
  <si>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</si>
  <si>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</si>
  <si>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</si>
  <si>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</si>
  <si>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</si>
  <si>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</si>
  <si>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</si>
  <si>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</si>
  <si>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</si>
  <si>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</si>
  <si>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</si>
  <si>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</si>
  <si>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</si>
  <si>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</si>
  <si>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</si>
  <si>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</si>
  <si>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</si>
  <si>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</si>
  <si>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</si>
  <si>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</si>
  <si>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</si>
  <si>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</si>
  <si>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</si>
  <si>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</si>
  <si>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</si>
  <si>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</si>
  <si>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</si>
  <si>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</si>
  <si>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</si>
  <si>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</si>
  <si>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</si>
  <si>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</si>
  <si>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</si>
  <si>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</si>
  <si>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</si>
  <si>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</si>
  <si>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</si>
  <si>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</si>
  <si>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</si>
  <si>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</si>
  <si>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</si>
  <si>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</si>
  <si>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</si>
  <si>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</si>
  <si>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</si>
  <si>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</si>
  <si>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</si>
  <si>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</si>
  <si>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</si>
  <si>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</si>
  <si>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</si>
  <si>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</si>
  <si>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</si>
  <si>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</si>
  <si>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</si>
  <si>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</si>
  <si>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</si>
  <si>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</si>
  <si>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</si>
  <si>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</si>
  <si>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</si>
  <si>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</si>
  <si>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</si>
  <si>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</si>
  <si>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</si>
  <si>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</si>
  <si>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</si>
  <si>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</si>
  <si>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</si>
  <si>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</si>
  <si>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</si>
  <si>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</si>
  <si>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</si>
  <si>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</si>
  <si>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</si>
  <si>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</si>
  <si>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</si>
  <si>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</si>
  <si>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</si>
  <si>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</si>
  <si>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</si>
  <si>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</si>
  <si>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</si>
  <si>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</si>
  <si>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</si>
  <si>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</si>
  <si>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</si>
  <si>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</si>
  <si>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</si>
  <si>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</si>
  <si>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</si>
  <si>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</si>
  <si>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</si>
  <si>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</si>
  <si>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</si>
  <si>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</si>
  <si>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</si>
  <si>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</si>
  <si>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</si>
  <si>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</si>
  <si>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</si>
  <si>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</si>
  <si>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</si>
  <si>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</si>
  <si>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</si>
  <si>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</si>
  <si>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</si>
  <si>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</si>
  <si>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</si>
  <si>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</si>
  <si>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</si>
  <si>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</si>
  <si>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</si>
  <si>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</si>
  <si>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</si>
  <si>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</si>
  <si>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</si>
  <si>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</si>
  <si>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</si>
  <si>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</si>
  <si>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</si>
  <si>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</si>
  <si>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</si>
  <si>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</si>
  <si>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</si>
  <si>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</si>
  <si>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</si>
  <si>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</si>
  <si>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</si>
  <si>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</si>
  <si>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</si>
  <si>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</si>
  <si>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</si>
  <si>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</si>
  <si>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</si>
  <si>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</si>
  <si>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</si>
  <si>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</si>
  <si>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</si>
  <si>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</si>
  <si>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</si>
  <si>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</si>
  <si>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</si>
  <si>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</si>
  <si>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</si>
  <si>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</si>
  <si>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</si>
  <si>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</si>
  <si>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</si>
  <si>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</si>
  <si>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</si>
  <si>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</si>
  <si>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</si>
  <si>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</si>
  <si>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</si>
  <si>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</si>
  <si>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</si>
  <si>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</si>
  <si>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</si>
  <si>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</si>
  <si>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</si>
  <si>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</si>
  <si>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</si>
  <si>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</si>
  <si>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</si>
  <si>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</si>
  <si>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</si>
  <si>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</si>
  <si>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</si>
  <si>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</si>
  <si>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</si>
  <si>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</si>
  <si>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</si>
  <si>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</si>
  <si>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</si>
  <si>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</si>
  <si>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</si>
  <si>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</si>
  <si>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</si>
  <si>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</si>
  <si>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</si>
  <si>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</si>
  <si>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</si>
  <si>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</si>
  <si>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</si>
  <si>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</si>
  <si>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</si>
  <si>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</si>
  <si>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</si>
  <si>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</si>
  <si>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</si>
  <si>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</si>
  <si>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</si>
  <si>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</si>
  <si>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</si>
  <si>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</si>
  <si>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</si>
  <si>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</si>
  <si>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</si>
  <si>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</si>
  <si>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</si>
  <si>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</si>
  <si>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</si>
  <si>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</si>
  <si>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</si>
  <si>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</si>
  <si>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</si>
  <si>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</si>
  <si>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</si>
  <si>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</si>
  <si>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</si>
  <si>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</si>
  <si>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</si>
  <si>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</si>
  <si>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</si>
  <si>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</si>
  <si>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</si>
  <si>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</si>
  <si>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</si>
  <si>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</si>
  <si>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</si>
  <si>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</si>
  <si>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</si>
  <si>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</si>
  <si>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</si>
  <si>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</si>
  <si>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</si>
  <si>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</si>
  <si>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</si>
  <si>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</si>
  <si>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</si>
  <si>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</si>
  <si>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</si>
  <si>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</si>
  <si>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</si>
  <si>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</si>
  <si>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</si>
  <si>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</si>
  <si>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</si>
  <si>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</si>
  <si>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</si>
  <si>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</si>
  <si>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</si>
  <si>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</si>
  <si>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</si>
  <si>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</si>
  <si>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</si>
  <si>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</si>
  <si>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</si>
  <si>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</si>
  <si>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</si>
  <si>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</si>
  <si>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</si>
  <si>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</si>
  <si>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</si>
  <si>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</si>
  <si>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</si>
  <si>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</si>
  <si>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</si>
  <si>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</si>
  <si>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</si>
  <si>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</si>
  <si>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</si>
  <si>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</si>
  <si>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</si>
  <si>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</si>
  <si>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</si>
  <si>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</si>
  <si>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</si>
  <si>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</si>
  <si>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</si>
  <si>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</si>
  <si>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</si>
  <si>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</si>
  <si>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</si>
  <si>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</si>
  <si>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</si>
  <si>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</si>
  <si>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</si>
  <si>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</si>
  <si>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</si>
  <si>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</si>
  <si>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</si>
  <si>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</si>
  <si>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</si>
  <si>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</si>
  <si>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</si>
  <si>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</si>
  <si>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</si>
  <si>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</si>
  <si>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</si>
  <si>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</si>
  <si>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</si>
  <si>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</si>
  <si>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</si>
  <si>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</si>
  <si>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</si>
  <si>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</si>
  <si>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</si>
  <si>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</si>
  <si>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</si>
  <si>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</si>
  <si>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</si>
  <si>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</si>
  <si>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</si>
  <si>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</si>
  <si>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</si>
  <si>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</si>
  <si>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</si>
  <si>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</si>
  <si>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</si>
  <si>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</si>
  <si>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</si>
  <si>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</si>
  <si>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</si>
  <si>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</si>
  <si>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</si>
  <si>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</si>
  <si>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</si>
  <si>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</si>
  <si>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</si>
  <si>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</si>
  <si>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</si>
  <si>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</si>
  <si>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</si>
  <si>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</si>
  <si>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</si>
  <si>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</si>
  <si>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</si>
  <si>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</si>
  <si>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</si>
  <si>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</si>
  <si>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</si>
  <si>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</si>
  <si>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</si>
  <si>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</si>
  <si>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</si>
  <si>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</si>
  <si>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</si>
  <si>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</si>
  <si>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</si>
  <si>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</si>
  <si>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</si>
  <si>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</si>
  <si>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</si>
  <si>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</si>
  <si>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</si>
  <si>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</si>
  <si>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</si>
  <si>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</si>
  <si>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</si>
  <si>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</si>
  <si>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</si>
  <si>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</si>
  <si>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</si>
  <si>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</si>
  <si>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</si>
  <si>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</si>
  <si>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</si>
  <si>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</si>
  <si>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</si>
  <si>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</si>
  <si>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</si>
  <si>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</si>
  <si>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</si>
  <si>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</si>
  <si>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</si>
  <si>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</si>
  <si>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</si>
  <si>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</si>
  <si>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</si>
  <si>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</si>
  <si>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</si>
  <si>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</si>
  <si>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</si>
  <si>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</si>
  <si>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</si>
  <si>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</si>
  <si>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</si>
  <si>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</si>
  <si>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</si>
  <si>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</si>
  <si>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</si>
  <si>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</si>
  <si>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</si>
  <si>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</si>
  <si>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</si>
  <si>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</si>
  <si>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</si>
  <si>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</si>
  <si>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</si>
  <si>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</si>
  <si>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</si>
  <si>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</si>
  <si>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</si>
  <si>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</si>
  <si>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</si>
  <si>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</si>
  <si>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</si>
  <si>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</si>
  <si>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</si>
  <si>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</si>
  <si>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</si>
  <si>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</si>
  <si>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</si>
  <si>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</si>
  <si>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</si>
  <si>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</si>
  <si>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</si>
  <si>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</si>
  <si>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</si>
  <si>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</si>
  <si>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</si>
  <si>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</si>
  <si>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</si>
  <si>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</si>
  <si>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</si>
  <si>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</si>
  <si>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</si>
  <si>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</si>
  <si>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</si>
  <si>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</si>
  <si>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</si>
  <si>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</si>
  <si>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</si>
  <si>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</si>
  <si>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</si>
  <si>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</si>
  <si>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</si>
  <si>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</si>
  <si>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</si>
  <si>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</si>
  <si>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</si>
  <si>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</si>
  <si>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</si>
  <si>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</si>
  <si>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</si>
  <si>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</si>
  <si>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</si>
  <si>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</si>
  <si>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</si>
  <si>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</si>
  <si>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</si>
  <si>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</si>
  <si>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</si>
  <si>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</si>
  <si>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</si>
  <si>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</si>
  <si>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</si>
  <si>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</si>
  <si>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</si>
  <si>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</si>
  <si>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</si>
  <si>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</si>
  <si>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</si>
  <si>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</si>
  <si>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</si>
  <si>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</si>
  <si>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</si>
  <si>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</si>
  <si>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</si>
  <si>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</si>
  <si>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</si>
  <si>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</si>
  <si>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</si>
  <si>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</si>
  <si>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</si>
  <si>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</si>
  <si>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</si>
  <si>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</si>
  <si>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</si>
  <si>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</si>
  <si>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</si>
  <si>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</si>
  <si>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</si>
  <si>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</si>
  <si>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</si>
  <si>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</si>
  <si>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</si>
  <si>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</si>
  <si>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</si>
  <si>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</si>
  <si>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</si>
  <si>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</si>
  <si>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</si>
  <si>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</si>
  <si>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</si>
  <si>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</si>
  <si>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</si>
  <si>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</si>
  <si>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</si>
  <si>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</si>
  <si>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</si>
  <si>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</si>
  <si>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</si>
  <si>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</si>
  <si>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</si>
  <si>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</si>
  <si>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</si>
  <si>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</si>
  <si>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</si>
  <si>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</si>
  <si>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</si>
  <si>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</si>
  <si>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</si>
  <si>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</si>
  <si>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</si>
  <si>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</si>
  <si>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</si>
  <si>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</si>
  <si>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</si>
  <si>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</si>
  <si>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</si>
  <si>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</si>
  <si>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</si>
  <si>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</si>
  <si>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</si>
  <si>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</si>
  <si>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</si>
  <si>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</si>
  <si>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</si>
  <si>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</si>
  <si>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</si>
  <si>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</si>
  <si>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</si>
  <si>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</si>
  <si>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</si>
  <si>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</si>
  <si>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</si>
  <si>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</si>
  <si>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</si>
  <si>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</si>
  <si>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</si>
  <si>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</si>
  <si>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</si>
  <si>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</si>
  <si>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</si>
  <si>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</si>
  <si>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</si>
  <si>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</si>
  <si>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</si>
  <si>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</si>
  <si>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</si>
  <si>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</si>
  <si>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</si>
  <si>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</si>
  <si>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</si>
  <si>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</si>
  <si>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</si>
  <si>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</si>
  <si>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</si>
  <si>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</si>
  <si>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</si>
  <si>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</si>
  <si>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</si>
  <si>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</si>
  <si>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</si>
  <si>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</si>
  <si>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</si>
  <si>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</si>
  <si>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</si>
  <si>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</si>
  <si>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</si>
  <si>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</si>
  <si>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</si>
  <si>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</si>
  <si>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</si>
  <si>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</si>
  <si>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</si>
  <si>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</si>
  <si>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</si>
  <si>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</si>
  <si>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</si>
  <si>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</si>
  <si>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</si>
  <si>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</si>
  <si>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</si>
  <si>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</si>
  <si>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</si>
  <si>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</si>
  <si>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</si>
  <si>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</si>
  <si>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</si>
  <si>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</si>
  <si>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</si>
  <si>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</si>
  <si>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</si>
  <si>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</si>
  <si>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</si>
  <si>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</si>
  <si>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</si>
  <si>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</si>
  <si>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</si>
  <si>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</si>
  <si>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</si>
  <si>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</si>
  <si>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</si>
  <si>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</si>
  <si>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</si>
  <si>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</si>
  <si>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</si>
  <si>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</si>
  <si>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</si>
  <si>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</si>
  <si>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</si>
  <si>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</si>
  <si>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</si>
  <si>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</si>
  <si>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</si>
  <si>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</si>
  <si>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</si>
  <si>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</si>
  <si>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</si>
  <si>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</si>
  <si>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</si>
  <si>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</si>
  <si>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</si>
  <si>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</si>
  <si>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</si>
  <si>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</si>
  <si>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</si>
  <si>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</si>
  <si>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</si>
  <si>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</si>
  <si>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</si>
  <si>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</si>
  <si>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</si>
  <si>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</si>
  <si>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</si>
  <si>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</si>
  <si>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</si>
  <si>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</si>
  <si>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</si>
  <si>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</si>
  <si>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</si>
  <si>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</si>
  <si>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</si>
  <si>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</si>
  <si>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</si>
  <si>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</si>
  <si>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</si>
  <si>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</si>
  <si>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</si>
  <si>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</si>
  <si>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</si>
  <si>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</si>
  <si>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</si>
  <si>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</si>
  <si>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</si>
  <si>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</si>
  <si>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</si>
  <si>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</si>
  <si>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</si>
  <si>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</si>
  <si>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</si>
  <si>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</si>
  <si>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</si>
  <si>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</si>
  <si>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</si>
  <si>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</si>
  <si>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</si>
  <si>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</si>
  <si>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</si>
  <si>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</si>
  <si>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</si>
  <si>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</si>
  <si>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</si>
  <si>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</si>
  <si>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</si>
  <si>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</si>
  <si>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</si>
  <si>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</si>
  <si>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</si>
  <si>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</si>
  <si>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</si>
  <si>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</si>
  <si>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</si>
  <si>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</si>
  <si>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</si>
  <si>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</si>
  <si>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</si>
  <si>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</si>
  <si>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</si>
  <si>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</si>
  <si>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</si>
  <si>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</si>
  <si>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</si>
  <si>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</si>
  <si>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</si>
  <si>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</si>
  <si>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</si>
  <si>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</si>
  <si>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</si>
  <si>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</si>
  <si>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</si>
  <si>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</si>
  <si>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</si>
  <si>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</si>
  <si>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</si>
  <si>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</si>
  <si>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</si>
  <si>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</si>
  <si>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</si>
  <si>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</si>
  <si>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</si>
  <si>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</si>
  <si>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</si>
  <si>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</si>
  <si>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</si>
  <si>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</si>
  <si>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</si>
  <si>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</si>
  <si>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</si>
  <si>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</si>
  <si>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</si>
  <si>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</si>
  <si>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</si>
  <si>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</si>
  <si>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</si>
  <si>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</si>
  <si>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</si>
  <si>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</si>
  <si>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</si>
  <si>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</si>
  <si>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</si>
  <si>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</si>
  <si>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</si>
  <si>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</si>
  <si>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</si>
  <si>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</si>
  <si>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</si>
  <si>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</si>
  <si>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</si>
  <si>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</si>
  <si>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</si>
  <si>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</si>
  <si>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</si>
  <si>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</si>
  <si>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</si>
  <si>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</si>
  <si>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</si>
  <si>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</si>
  <si>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</si>
  <si>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</si>
  <si>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</si>
  <si>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</si>
  <si>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</si>
  <si>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</si>
  <si>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</si>
  <si>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</si>
  <si>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</si>
  <si>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</si>
  <si>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</si>
  <si>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</si>
  <si>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</si>
  <si>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</si>
  <si>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</si>
  <si>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</si>
  <si>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</si>
  <si>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</si>
  <si>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</si>
  <si>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</si>
  <si>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</si>
  <si>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</si>
  <si>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</si>
  <si>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</si>
  <si>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</si>
  <si>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</si>
  <si>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</si>
  <si>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</si>
  <si>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</si>
  <si>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</si>
  <si>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</si>
  <si>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</si>
  <si>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</si>
  <si>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</si>
  <si>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</si>
  <si>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</si>
  <si>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</si>
  <si>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</si>
  <si>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</si>
  <si>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</si>
  <si>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</si>
  <si>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</si>
  <si>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</si>
  <si>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</si>
  <si>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</si>
  <si>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</si>
  <si>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</si>
  <si>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</si>
  <si>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</si>
  <si>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</si>
  <si>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</si>
  <si>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</si>
  <si>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</si>
  <si>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</si>
  <si>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</si>
  <si>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</si>
  <si>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</si>
  <si>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</si>
  <si>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</si>
  <si>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</si>
  <si>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</si>
  <si>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</si>
  <si>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</si>
  <si>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</si>
  <si>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</si>
  <si>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</si>
  <si>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</si>
  <si>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</si>
  <si>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</si>
  <si>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</si>
  <si>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</si>
  <si>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</si>
  <si>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</si>
  <si>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</si>
  <si>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</si>
  <si>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</si>
  <si>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</si>
  <si>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</si>
  <si>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</si>
  <si>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</si>
  <si>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</si>
  <si>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</si>
  <si>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</si>
  <si>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</si>
  <si>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</si>
  <si>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</si>
  <si>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</si>
  <si>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</si>
  <si>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</si>
  <si>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</si>
  <si>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</si>
  <si>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</si>
  <si>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</si>
  <si>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</si>
  <si>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</si>
  <si>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</si>
  <si>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</si>
  <si>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</si>
  <si>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</si>
  <si>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</si>
  <si>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</si>
  <si>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</si>
  <si>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</si>
  <si>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</si>
  <si>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</si>
  <si>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</si>
  <si>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</si>
  <si>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</si>
  <si>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</si>
  <si>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</si>
  <si>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</si>
  <si>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</si>
  <si>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</si>
  <si>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</si>
  <si>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</si>
  <si>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</si>
  <si>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</si>
  <si>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</si>
  <si>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</si>
  <si>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</si>
  <si>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</si>
  <si>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</si>
  <si>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</si>
  <si>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</si>
  <si>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</si>
  <si>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</si>
  <si>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</si>
  <si>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</si>
  <si>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</si>
  <si>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</si>
  <si>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</si>
  <si>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</si>
  <si>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</si>
  <si>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</si>
  <si>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</si>
  <si>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</si>
  <si>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</si>
  <si>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</si>
  <si>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</si>
  <si>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</si>
  <si>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</si>
  <si>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</si>
  <si>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</si>
  <si>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</si>
  <si>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</si>
  <si>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</si>
  <si>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</si>
  <si>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</si>
  <si>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</si>
  <si>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</si>
  <si>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</si>
  <si>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</si>
  <si>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</si>
  <si>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</si>
  <si>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</si>
  <si>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</si>
  <si>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</si>
  <si>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</si>
  <si>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</si>
  <si>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</si>
  <si>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</si>
  <si>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</si>
  <si>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</si>
  <si>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</si>
  <si>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</si>
  <si>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</si>
  <si>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</si>
  <si>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</si>
  <si>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</si>
  <si>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</si>
  <si>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</si>
  <si>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</si>
  <si>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</si>
  <si>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</si>
  <si>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</si>
  <si>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</si>
  <si>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</si>
  <si>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</si>
  <si>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</si>
  <si>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</si>
  <si>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</si>
  <si>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</si>
  <si>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</si>
  <si>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</si>
  <si>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</si>
  <si>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</si>
  <si>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</si>
  <si>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</si>
  <si>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</si>
  <si>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</si>
  <si>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</si>
  <si>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</si>
  <si>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</si>
  <si>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</si>
  <si>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</si>
  <si>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</si>
  <si>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</si>
  <si>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</si>
  <si>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</si>
  <si>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</si>
  <si>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</si>
  <si>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</si>
  <si>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</si>
  <si>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</si>
  <si>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</si>
  <si>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</si>
  <si>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</si>
  <si>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</si>
  <si>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</si>
  <si>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</si>
  <si>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</si>
  <si>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</si>
  <si>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</si>
  <si>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</si>
  <si>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</si>
  <si>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</si>
  <si>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</si>
  <si>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</si>
  <si>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</si>
  <si>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</si>
  <si>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</si>
  <si>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</si>
  <si>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</si>
  <si>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</si>
  <si>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</si>
  <si>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</si>
  <si>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</si>
  <si>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</si>
  <si>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</si>
  <si>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</si>
  <si>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</si>
  <si>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</si>
  <si>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</si>
  <si>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</si>
  <si>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</si>
  <si>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</si>
  <si>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</si>
  <si>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</si>
  <si>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</si>
  <si>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</si>
  <si>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</si>
  <si>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</si>
  <si>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</si>
  <si>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</si>
  <si>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</si>
  <si>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</si>
  <si>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</si>
  <si>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</si>
  <si>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</si>
  <si>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</si>
  <si>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</si>
  <si>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</si>
  <si>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</si>
  <si>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</si>
  <si>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</si>
  <si>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</si>
  <si>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</si>
  <si>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</si>
  <si>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</si>
  <si>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</si>
  <si>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</si>
  <si>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</si>
  <si>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</si>
  <si>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</si>
  <si>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</si>
  <si>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</si>
  <si>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</si>
  <si>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</si>
  <si>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</si>
  <si>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</si>
  <si>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</si>
  <si>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</si>
  <si>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</si>
  <si>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</si>
  <si>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</si>
  <si>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</si>
  <si>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</si>
  <si>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</si>
  <si>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</si>
  <si>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</si>
  <si>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</si>
  <si>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</si>
  <si>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</si>
  <si>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</si>
  <si>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</si>
  <si>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</si>
  <si>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</si>
  <si>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</si>
  <si>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</si>
  <si>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</si>
  <si>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</si>
  <si>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</si>
  <si>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</si>
  <si>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</si>
  <si>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</si>
  <si>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</si>
  <si>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</si>
  <si>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</si>
  <si>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</si>
  <si>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</si>
  <si>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</si>
  <si>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</si>
  <si>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</si>
  <si>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</si>
  <si>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</si>
  <si>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</si>
  <si>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</si>
  <si>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</si>
  <si>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</si>
  <si>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</si>
  <si>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</si>
  <si>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</si>
  <si>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</si>
  <si>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</si>
  <si>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</si>
  <si>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</si>
  <si>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</si>
  <si>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</si>
  <si>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</si>
  <si>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</si>
  <si>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</si>
  <si>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</si>
  <si>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</si>
  <si>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</si>
  <si>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</si>
  <si>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</si>
  <si>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</si>
  <si>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</si>
  <si>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</si>
  <si>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</si>
  <si>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</si>
  <si>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</si>
  <si>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</si>
  <si>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</si>
  <si>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</si>
  <si>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</si>
  <si>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</si>
  <si>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</si>
  <si>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</si>
  <si>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</si>
  <si>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</si>
  <si>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</si>
  <si>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</si>
  <si>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</si>
  <si>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</si>
  <si>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</si>
  <si>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</si>
  <si>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</si>
  <si>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</si>
  <si>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</si>
  <si>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</si>
  <si>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</si>
  <si>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</si>
  <si>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</si>
  <si>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</si>
  <si>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</si>
  <si>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</si>
  <si>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</si>
  <si>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</si>
  <si>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</si>
  <si>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</si>
  <si>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</si>
  <si>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</si>
  <si>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</si>
  <si>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</si>
  <si>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</si>
  <si>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</si>
  <si>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</si>
  <si>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</si>
  <si>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</si>
  <si>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</si>
  <si>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</si>
  <si>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</si>
  <si>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</si>
  <si>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</si>
  <si>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</si>
  <si>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</si>
  <si>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</si>
  <si>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</si>
  <si>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</si>
  <si>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</si>
  <si>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</si>
  <si>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</si>
  <si>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</si>
  <si>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</si>
  <si>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</si>
  <si>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</si>
  <si>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</si>
  <si>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</si>
  <si>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</si>
  <si>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</si>
  <si>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</si>
  <si>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</si>
  <si>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</si>
  <si>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</si>
  <si>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</si>
  <si>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</si>
  <si>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</si>
  <si>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</si>
  <si>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</si>
  <si>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</si>
  <si>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</si>
  <si>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</si>
  <si>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</si>
  <si>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</si>
  <si>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</si>
  <si>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</si>
  <si>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</si>
  <si>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</si>
  <si>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</si>
  <si>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</si>
  <si>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</si>
  <si>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</si>
  <si>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</si>
  <si>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</si>
  <si>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</si>
  <si>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</si>
  <si>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</si>
  <si>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</si>
  <si>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</si>
  <si>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</si>
  <si>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</si>
  <si>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</si>
  <si>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</si>
  <si>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</si>
  <si>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</si>
  <si>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</si>
  <si>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</si>
  <si>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</si>
  <si>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</si>
  <si>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</si>
  <si>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</si>
  <si>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</si>
  <si>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</si>
  <si>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</si>
  <si>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</si>
  <si>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</si>
  <si>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</si>
  <si>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</si>
  <si>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</si>
  <si>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</si>
  <si>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</si>
  <si>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</si>
  <si>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</si>
  <si>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</si>
  <si>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</si>
  <si>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</si>
  <si>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</si>
  <si>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</si>
  <si>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</si>
  <si>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</si>
  <si>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</si>
  <si>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</si>
  <si>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</si>
  <si>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</si>
  <si>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</si>
  <si>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</si>
  <si>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</si>
  <si>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</si>
  <si>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</si>
  <si>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</si>
  <si>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</si>
  <si>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</si>
  <si>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</si>
  <si>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</si>
  <si>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</si>
  <si>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</si>
  <si>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</si>
  <si>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</si>
  <si>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</si>
  <si>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</si>
  <si>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</si>
  <si>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</si>
  <si>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</si>
  <si>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</si>
  <si>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</si>
  <si>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</si>
  <si>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</si>
  <si>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</si>
  <si>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</si>
  <si>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</si>
  <si>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</si>
  <si>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</si>
  <si>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</si>
  <si>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</si>
  <si>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</si>
  <si>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</si>
  <si>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</si>
  <si>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</si>
  <si>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</si>
  <si>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</si>
  <si>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</si>
  <si>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</si>
  <si>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</si>
  <si>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</si>
  <si>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</si>
  <si>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</si>
  <si>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</si>
  <si>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</si>
  <si>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</si>
  <si>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</si>
  <si>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</si>
  <si>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</si>
  <si>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</si>
  <si>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</si>
  <si>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</si>
  <si>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</si>
  <si>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</si>
  <si>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</si>
  <si>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</si>
  <si>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</si>
  <si>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</si>
  <si>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</si>
  <si>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</si>
  <si>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</si>
  <si>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</si>
  <si>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</si>
  <si>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</si>
  <si>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</si>
  <si>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</si>
  <si>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</si>
  <si>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</si>
  <si>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</si>
  <si>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</si>
  <si>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</si>
  <si>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</si>
  <si>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</si>
  <si>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</si>
  <si>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</si>
  <si>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</si>
  <si>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</si>
  <si>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</si>
  <si>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</si>
  <si>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</si>
  <si>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</si>
  <si>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</si>
  <si>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</si>
  <si>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</si>
  <si>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</si>
  <si>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</si>
  <si>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</si>
  <si>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</si>
  <si>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</si>
  <si>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</si>
  <si>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</si>
  <si>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</si>
  <si>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</si>
  <si>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</si>
  <si>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</si>
  <si>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</si>
  <si>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</si>
  <si>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</si>
  <si>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</si>
  <si>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</si>
  <si>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</si>
  <si>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</si>
  <si>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</si>
  <si>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</si>
  <si>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</si>
  <si>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</si>
  <si>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</si>
  <si>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</si>
  <si>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</si>
  <si>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</si>
  <si>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</si>
  <si>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</si>
  <si>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</si>
  <si>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</si>
  <si>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</si>
  <si>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</si>
  <si>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</si>
  <si>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</si>
  <si>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</si>
  <si>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</si>
  <si>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</si>
  <si>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</si>
  <si>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</si>
  <si>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</si>
  <si>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</si>
  <si>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</si>
  <si>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</si>
  <si>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</si>
  <si>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</si>
  <si>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</si>
  <si>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</si>
  <si>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</si>
  <si>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</si>
  <si>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</si>
  <si>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</si>
  <si>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</si>
  <si>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</si>
  <si>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</si>
  <si>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</si>
  <si>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</si>
  <si>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</si>
  <si>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</si>
  <si>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</si>
  <si>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</si>
  <si>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</si>
  <si>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</si>
  <si>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</si>
  <si>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</si>
  <si>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</si>
  <si>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</si>
  <si>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</si>
  <si>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</si>
  <si>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</si>
  <si>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</si>
  <si>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</si>
  <si>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</si>
  <si>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</si>
  <si>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</si>
  <si>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</si>
  <si>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</si>
  <si>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</si>
  <si>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</si>
  <si>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</si>
  <si>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</si>
  <si>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</si>
  <si>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</si>
  <si>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</si>
  <si>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</si>
  <si>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</si>
  <si>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</si>
  <si>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</si>
  <si>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</si>
  <si>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</si>
  <si>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</si>
  <si>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</si>
  <si>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</si>
  <si>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</si>
  <si>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</si>
  <si>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</si>
  <si>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</si>
  <si>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</si>
  <si>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</si>
  <si>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</si>
  <si>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</si>
  <si>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</si>
  <si>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</si>
  <si>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</si>
  <si>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</si>
  <si>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</si>
  <si>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</si>
  <si>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</si>
  <si>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</si>
  <si>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</si>
  <si>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</si>
  <si>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</si>
  <si>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</si>
  <si>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</si>
  <si>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</si>
  <si>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</si>
  <si>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</si>
  <si>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</si>
  <si>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</si>
  <si>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</si>
  <si>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</si>
  <si>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</si>
  <si>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</si>
  <si>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</si>
  <si>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</si>
  <si>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</si>
  <si>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</si>
  <si>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</si>
  <si>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</si>
  <si>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</si>
  <si>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</si>
  <si>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</si>
  <si>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</si>
  <si>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</si>
  <si>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</si>
  <si>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</si>
  <si>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</si>
  <si>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</si>
  <si>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</si>
  <si>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</si>
  <si>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</si>
  <si>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</si>
  <si>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</si>
  <si>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</si>
  <si>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</si>
  <si>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</si>
  <si>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</si>
  <si>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</si>
  <si>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</si>
  <si>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</si>
  <si>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</si>
  <si>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</si>
  <si>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</si>
  <si>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</si>
  <si>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</si>
  <si>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</si>
  <si>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</si>
  <si>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</si>
  <si>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</si>
  <si>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</si>
  <si>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</si>
  <si>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</si>
  <si>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</si>
  <si>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</si>
  <si>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</si>
  <si>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</si>
  <si>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</si>
  <si>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</si>
  <si>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</si>
  <si>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</si>
  <si>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</si>
  <si>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</si>
  <si>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</si>
  <si>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</si>
  <si>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</si>
  <si>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</si>
  <si>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</si>
  <si>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</si>
  <si>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</si>
  <si>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</si>
  <si>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</si>
  <si>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</si>
  <si>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</si>
  <si>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</si>
  <si>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</si>
  <si>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</si>
  <si>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</si>
  <si>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</si>
  <si>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</si>
  <si>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</si>
  <si>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</si>
  <si>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</si>
  <si>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</si>
  <si>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</si>
  <si>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</si>
  <si>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</si>
  <si>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</si>
  <si>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</si>
  <si>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</si>
  <si>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</si>
  <si>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</si>
  <si>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</si>
  <si>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</si>
  <si>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</si>
  <si>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</si>
  <si>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</si>
  <si>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</si>
  <si>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</si>
  <si>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</si>
  <si>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</si>
  <si>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</si>
  <si>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</si>
  <si>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</si>
  <si>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</si>
  <si>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</si>
  <si>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</si>
  <si>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</si>
  <si>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</si>
  <si>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</si>
  <si>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</si>
  <si>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</si>
  <si>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</si>
  <si>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</si>
  <si>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</si>
  <si>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</si>
  <si>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</si>
  <si>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</si>
  <si>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</si>
  <si>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</si>
  <si>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</si>
  <si>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</si>
  <si>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</si>
  <si>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</si>
  <si>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</si>
  <si>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</si>
  <si>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</si>
  <si>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</si>
  <si>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</si>
  <si>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</si>
  <si>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</si>
  <si>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</si>
  <si>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</si>
  <si>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</si>
  <si>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</si>
  <si>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</si>
  <si>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</si>
  <si>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</si>
  <si>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</si>
  <si>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</si>
  <si>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</si>
  <si>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</si>
  <si>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</si>
  <si>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</si>
  <si>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</si>
  <si>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</si>
  <si>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</si>
  <si>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</si>
  <si>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</si>
  <si>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</si>
  <si>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</si>
  <si>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</si>
  <si>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</si>
  <si>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</si>
  <si>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</si>
  <si>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</si>
  <si>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</si>
  <si>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</si>
  <si>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</si>
  <si>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</si>
  <si>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</si>
  <si>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</si>
  <si>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</si>
  <si>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</si>
  <si>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</si>
  <si>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</si>
  <si>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</si>
  <si>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</si>
  <si>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</si>
  <si>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</si>
  <si>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</si>
  <si>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</si>
  <si>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</si>
  <si>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</si>
  <si>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</si>
  <si>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</si>
  <si>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</si>
  <si>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</si>
  <si>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</si>
  <si>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</si>
  <si>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</si>
  <si>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</si>
  <si>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</si>
  <si>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</si>
  <si>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</si>
  <si>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</si>
  <si>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</si>
  <si>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</si>
  <si>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</si>
  <si>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</si>
  <si>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</si>
  <si>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</si>
  <si>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</si>
  <si>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</si>
  <si>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</si>
  <si>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</si>
  <si>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</si>
  <si>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</si>
  <si>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</si>
  <si>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</si>
  <si>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</si>
  <si>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</si>
  <si>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</si>
  <si>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</si>
  <si>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</si>
  <si>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</si>
  <si>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</si>
  <si>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</si>
  <si>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</si>
  <si>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</si>
  <si>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</si>
  <si>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</si>
  <si>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</si>
  <si>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</si>
  <si>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</si>
  <si>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</si>
  <si>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</si>
  <si>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</si>
  <si>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</si>
  <si>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</si>
  <si>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</si>
  <si>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</si>
  <si>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</si>
  <si>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</si>
  <si>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</si>
  <si>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</si>
  <si>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</si>
  <si>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</si>
  <si>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</si>
  <si>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</si>
  <si>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</si>
  <si>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</si>
  <si>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</si>
  <si>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</si>
  <si>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</si>
  <si>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</si>
  <si>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</si>
  <si>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</si>
  <si>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</si>
  <si>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</si>
  <si>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</si>
  <si>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</si>
  <si>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</si>
  <si>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</si>
  <si>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</si>
  <si>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</si>
  <si>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</si>
  <si>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</si>
  <si>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</si>
  <si>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</si>
  <si>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</si>
  <si>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</si>
  <si>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</si>
  <si>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</si>
  <si>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</si>
  <si>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</si>
  <si>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</si>
  <si>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</si>
  <si>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</si>
  <si>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</si>
  <si>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</si>
  <si>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</si>
  <si>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</si>
  <si>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</si>
  <si>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</si>
  <si>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</si>
  <si>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</si>
  <si>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</si>
  <si>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</si>
  <si>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</si>
  <si>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</si>
  <si>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</si>
  <si>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</si>
  <si>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</si>
  <si>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</si>
  <si>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</si>
  <si>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</si>
  <si>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</si>
  <si>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</si>
  <si>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</si>
  <si>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</si>
  <si>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</si>
  <si>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</si>
  <si>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</si>
  <si>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</si>
  <si>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</si>
  <si>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</si>
  <si>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</si>
  <si>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</si>
  <si>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</si>
  <si>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</si>
  <si>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</si>
  <si>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</si>
  <si>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</si>
  <si>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</si>
  <si>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</si>
  <si>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</si>
  <si>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</si>
  <si>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</si>
  <si>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</si>
  <si>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</si>
  <si>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</si>
  <si>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</si>
  <si>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</si>
  <si>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</si>
  <si>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</si>
  <si>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</si>
  <si>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</si>
  <si>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</si>
  <si>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</si>
  <si>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</si>
  <si>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</si>
  <si>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</si>
  <si>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</si>
  <si>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</si>
  <si>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</si>
  <si>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</si>
  <si>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</si>
  <si>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</si>
  <si>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</si>
  <si>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</si>
  <si>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</si>
  <si>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</si>
  <si>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</si>
  <si>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</si>
  <si>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</si>
  <si>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</si>
  <si>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</si>
  <si>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</si>
  <si>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</si>
  <si>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</si>
  <si>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</si>
  <si>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</si>
  <si>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</si>
  <si>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</si>
  <si>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</si>
  <si>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</si>
  <si>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</si>
  <si>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</si>
  <si>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</si>
  <si>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</si>
  <si>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</si>
  <si>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</si>
  <si>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</si>
  <si>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</si>
  <si>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</si>
  <si>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</si>
  <si>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</si>
  <si>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</si>
  <si>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</si>
  <si>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</si>
  <si>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</si>
  <si>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</si>
  <si>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</si>
  <si>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</si>
  <si>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</si>
  <si>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</si>
  <si>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</si>
  <si>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</si>
  <si>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</si>
  <si>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</si>
  <si>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</si>
  <si>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</si>
  <si>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</si>
  <si>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</si>
  <si>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</si>
  <si>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</si>
  <si>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</si>
  <si>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</si>
  <si>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</si>
  <si>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</si>
  <si>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</si>
  <si>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</si>
  <si>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</si>
  <si>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</si>
  <si>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</si>
  <si>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</si>
  <si>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</si>
  <si>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</si>
  <si>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</si>
  <si>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</si>
  <si>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</si>
  <si>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</si>
  <si>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</si>
  <si>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</si>
  <si>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</si>
  <si>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</si>
  <si>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</si>
  <si>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</si>
  <si>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</si>
  <si>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</si>
  <si>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</si>
  <si>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</si>
  <si>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</si>
  <si>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</si>
  <si>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</si>
  <si>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</si>
  <si>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</si>
  <si>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</si>
  <si>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</si>
  <si>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</si>
  <si>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</si>
  <si>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</si>
  <si>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</si>
  <si>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</si>
  <si>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</si>
  <si>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</si>
  <si>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</si>
  <si>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</si>
  <si>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</si>
  <si>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</si>
  <si>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</si>
  <si>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</si>
  <si>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</si>
  <si>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</si>
  <si>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</si>
  <si>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</si>
  <si>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</si>
  <si>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</si>
  <si>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</si>
  <si>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</si>
  <si>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</si>
  <si>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</si>
  <si>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</si>
  <si>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</si>
  <si>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</si>
  <si>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</si>
  <si>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</si>
  <si>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</si>
  <si>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</si>
  <si>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</si>
  <si>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</si>
  <si>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</si>
  <si>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</si>
  <si>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</si>
  <si>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</si>
  <si>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</si>
  <si>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</si>
  <si>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</si>
  <si>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</si>
  <si>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</si>
  <si>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</si>
  <si>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</si>
  <si>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</si>
  <si>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</si>
  <si>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</si>
  <si>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</si>
  <si>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</si>
  <si>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</si>
  <si>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</si>
  <si>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</si>
  <si>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</si>
  <si>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</si>
  <si>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</si>
  <si>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</si>
  <si>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</si>
  <si>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</si>
  <si>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</si>
  <si>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</si>
  <si>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</si>
  <si>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</si>
  <si>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</si>
  <si>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</si>
  <si>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</si>
  <si>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</si>
  <si>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</si>
  <si>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</si>
  <si>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</si>
  <si>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</si>
  <si>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</si>
  <si>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</si>
  <si>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</si>
  <si>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</si>
  <si>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</si>
  <si>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</si>
  <si>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</si>
  <si>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</si>
  <si>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</si>
  <si>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</si>
  <si>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</si>
  <si>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</si>
  <si>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</si>
  <si>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</si>
  <si>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</si>
  <si>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</si>
  <si>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</si>
  <si>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</si>
  <si>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</si>
  <si>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</si>
  <si>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</si>
  <si>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</si>
  <si>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</si>
  <si>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</si>
  <si>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</si>
  <si>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</si>
  <si>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</si>
  <si>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</si>
  <si>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</si>
  <si>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</si>
  <si>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</si>
  <si>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</si>
  <si>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</si>
  <si>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</si>
  <si>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</si>
  <si>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</si>
  <si>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</si>
  <si>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</si>
  <si>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</si>
  <si>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</si>
  <si>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</si>
  <si>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</si>
  <si>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</si>
  <si>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</si>
  <si>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</si>
  <si>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</si>
  <si>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</si>
  <si>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</si>
  <si>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</si>
  <si>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</si>
  <si>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</si>
  <si>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</si>
  <si>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</si>
  <si>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</si>
  <si>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</si>
  <si>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</si>
  <si>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</si>
  <si>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</si>
  <si>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</si>
  <si>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</si>
  <si>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</si>
  <si>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</si>
  <si>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</si>
  <si>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</si>
  <si>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</si>
  <si>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</si>
  <si>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</si>
  <si>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</si>
  <si>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</si>
  <si>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</si>
  <si>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</si>
  <si>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</si>
  <si>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</si>
  <si>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</si>
  <si>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</si>
  <si>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</si>
  <si>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</si>
  <si>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</si>
  <si>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</si>
  <si>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</si>
  <si>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</si>
  <si>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</si>
  <si>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</si>
  <si>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</si>
  <si>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</si>
  <si>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</si>
  <si>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</si>
  <si>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</si>
  <si>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</si>
  <si>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</si>
  <si>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</si>
  <si>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</si>
  <si>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</si>
  <si>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</si>
  <si>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</si>
  <si>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</si>
  <si>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</si>
  <si>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</si>
  <si>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</si>
  <si>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</si>
  <si>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</si>
  <si>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</si>
  <si>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</si>
  <si>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</si>
  <si>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</si>
  <si>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</si>
  <si>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</si>
  <si>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</si>
  <si>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</si>
  <si>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</si>
  <si>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</si>
  <si>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</si>
  <si>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</si>
  <si>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</si>
  <si>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</si>
  <si>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</si>
  <si>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</si>
  <si>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</si>
  <si>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</si>
  <si>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</si>
  <si>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</si>
  <si>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</si>
  <si>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</si>
  <si>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</si>
  <si>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</si>
  <si>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</si>
  <si>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</si>
  <si>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</si>
  <si>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</si>
  <si>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</si>
  <si>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</si>
  <si>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</si>
  <si>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</si>
  <si>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</si>
  <si>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</si>
  <si>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</si>
  <si>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</si>
  <si>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</si>
  <si>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</si>
  <si>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</si>
  <si>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</si>
  <si>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</si>
  <si>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</si>
  <si>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</si>
  <si>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</si>
  <si>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</si>
  <si>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</si>
  <si>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</si>
  <si>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</si>
  <si>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</si>
  <si>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</si>
  <si>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</si>
  <si>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</si>
  <si>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</si>
  <si>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</si>
  <si>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</si>
  <si>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</si>
  <si>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</si>
  <si>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</si>
  <si>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</si>
  <si>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</si>
  <si>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</si>
  <si>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</si>
  <si>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</si>
  <si>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</si>
  <si>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</si>
  <si>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</si>
  <si>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</si>
  <si>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</si>
  <si>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</si>
  <si>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</si>
  <si>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</si>
  <si>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</si>
  <si>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</si>
  <si>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</si>
  <si>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</si>
  <si>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</si>
  <si>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</si>
  <si>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</si>
  <si>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</si>
  <si>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</si>
  <si>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</si>
  <si>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</si>
  <si>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</si>
  <si>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</si>
  <si>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</si>
  <si>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</si>
  <si>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</si>
  <si>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</si>
  <si>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</si>
  <si>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</si>
  <si>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</si>
  <si>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</si>
  <si>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</si>
  <si>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</si>
  <si>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</si>
  <si>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</si>
  <si>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</si>
  <si>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</si>
  <si>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</si>
  <si>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</si>
  <si>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</si>
  <si>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</si>
  <si>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</si>
  <si>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</si>
  <si>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</si>
  <si>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</si>
  <si>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</si>
  <si>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</si>
  <si>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</si>
  <si>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</si>
  <si>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</si>
  <si>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</si>
  <si>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</si>
  <si>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</si>
  <si>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</si>
  <si>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</si>
  <si>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</si>
  <si>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</si>
  <si>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</si>
  <si>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</si>
  <si>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</si>
  <si>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</si>
  <si>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</si>
  <si>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</si>
  <si>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</si>
  <si>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</si>
  <si>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</si>
  <si>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</si>
  <si>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</si>
  <si>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</si>
  <si>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</si>
  <si>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</si>
  <si>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</si>
  <si>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</si>
  <si>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</si>
  <si>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</si>
  <si>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</si>
  <si>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</si>
  <si>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</si>
  <si>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</si>
  <si>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</si>
  <si>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</si>
  <si>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</si>
  <si>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</si>
  <si>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</si>
  <si>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</si>
  <si>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</si>
  <si>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</si>
  <si>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</si>
  <si>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</si>
  <si>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</si>
  <si>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</si>
  <si>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</si>
  <si>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</si>
  <si>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</si>
  <si>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</si>
  <si>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</si>
  <si>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</si>
  <si>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</si>
  <si>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</si>
  <si>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</si>
  <si>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</si>
  <si>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</si>
  <si>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</si>
  <si>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</si>
  <si>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</si>
  <si>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</si>
  <si>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</si>
  <si>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</si>
  <si>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</si>
  <si>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</si>
  <si>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</si>
  <si>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</si>
  <si>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</si>
  <si>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</si>
  <si>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</si>
  <si>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</si>
  <si>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</si>
  <si>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</si>
  <si>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</si>
  <si>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</si>
  <si>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</si>
  <si>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</si>
  <si>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</si>
  <si>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</si>
  <si>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</si>
  <si>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</si>
  <si>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</si>
  <si>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</si>
  <si>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</si>
  <si>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</si>
  <si>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</si>
  <si>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</si>
  <si>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</si>
  <si>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</si>
  <si>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</si>
  <si>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</si>
  <si>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</si>
  <si>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</si>
  <si>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</si>
  <si>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</si>
  <si>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</si>
  <si>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</si>
  <si>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</si>
  <si>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</si>
  <si>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</si>
  <si>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</si>
  <si>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</si>
  <si>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</si>
  <si>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</si>
  <si>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</si>
  <si>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</si>
  <si>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</si>
  <si>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</si>
  <si>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</si>
  <si>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</si>
  <si>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</si>
  <si>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</si>
  <si>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</si>
  <si>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</si>
  <si>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</si>
  <si>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</si>
  <si>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</si>
  <si>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</si>
  <si>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</si>
  <si>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</si>
  <si>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</si>
  <si>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</si>
  <si>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</si>
  <si>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</si>
  <si>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</si>
  <si>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</si>
  <si>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</si>
  <si>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</si>
  <si>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</si>
  <si>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</si>
  <si>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</si>
  <si>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</si>
  <si>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</si>
  <si>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</si>
  <si>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</si>
  <si>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</si>
  <si>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</si>
  <si>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</si>
  <si>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</si>
  <si>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</si>
  <si>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</si>
  <si>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</si>
  <si>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</si>
  <si>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</si>
  <si>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</si>
  <si>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</si>
  <si>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</si>
  <si>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</si>
  <si>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</si>
  <si>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</si>
  <si>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</si>
  <si>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</si>
  <si>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</si>
  <si>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</si>
  <si>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</si>
  <si>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</si>
  <si>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</si>
  <si>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</si>
  <si>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</si>
  <si>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</si>
  <si>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</si>
  <si>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</si>
  <si>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</si>
  <si>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</si>
  <si>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</si>
  <si>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</si>
  <si>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</si>
  <si>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</si>
  <si>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</si>
  <si>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</si>
  <si>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</si>
  <si>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</si>
  <si>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</si>
  <si>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</si>
  <si>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</si>
  <si>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</si>
  <si>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</si>
  <si>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</si>
  <si>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</si>
  <si>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</si>
  <si>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</si>
  <si>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</si>
  <si>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</si>
  <si>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</si>
  <si>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</si>
  <si>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</si>
  <si>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</si>
  <si>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</si>
  <si>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</si>
  <si>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</si>
  <si>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</si>
  <si>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</si>
  <si>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</si>
  <si>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</si>
  <si>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</si>
  <si>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</si>
  <si>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</si>
  <si>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</si>
  <si>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</si>
  <si>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</si>
  <si>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</si>
  <si>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</si>
  <si>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</si>
  <si>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</si>
  <si>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</si>
  <si>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</si>
  <si>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</si>
  <si>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</si>
  <si>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</si>
  <si>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</si>
  <si>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</si>
  <si>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</si>
  <si>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</si>
  <si>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</si>
  <si>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</si>
  <si>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</si>
  <si>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</si>
  <si>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</si>
  <si>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</si>
  <si>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</si>
  <si>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</si>
  <si>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</si>
  <si>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</si>
  <si>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</si>
  <si>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</si>
  <si>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</si>
  <si>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</si>
  <si>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</si>
  <si>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</si>
  <si>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</si>
  <si>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</si>
  <si>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</si>
  <si>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</si>
  <si>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</si>
  <si>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</si>
  <si>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</si>
  <si>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</si>
  <si>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</si>
  <si>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</si>
  <si>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</si>
  <si>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</si>
  <si>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</si>
  <si>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</si>
  <si>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</si>
  <si>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</si>
  <si>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</si>
  <si>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</si>
  <si>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</si>
  <si>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</si>
  <si>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</si>
  <si>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</si>
  <si>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</si>
  <si>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</si>
  <si>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</si>
  <si>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</si>
  <si>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</si>
  <si>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</si>
  <si>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</si>
  <si>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</si>
  <si>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</si>
  <si>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</si>
  <si>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</si>
  <si>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</si>
  <si>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</si>
  <si>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</si>
  <si>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</si>
  <si>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</si>
  <si>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</si>
  <si>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</si>
  <si>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</si>
  <si>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</si>
  <si>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</si>
  <si>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</si>
  <si>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</si>
  <si>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</si>
  <si>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</si>
  <si>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</si>
  <si>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</si>
  <si>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</si>
  <si>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</si>
  <si>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</si>
  <si>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</si>
  <si>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</si>
  <si>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</si>
  <si>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</si>
  <si>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</si>
  <si>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</si>
  <si>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</si>
  <si>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</si>
  <si>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</si>
  <si>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</si>
  <si>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</si>
  <si>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</si>
  <si>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</si>
  <si>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</si>
  <si>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</si>
  <si>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</si>
  <si>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</si>
  <si>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</si>
  <si>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</si>
  <si>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</si>
  <si>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</si>
  <si>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</si>
  <si>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</si>
  <si>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</si>
  <si>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</si>
  <si>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</si>
  <si>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</si>
  <si>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</si>
  <si>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</si>
  <si>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</si>
  <si>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</si>
  <si>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</si>
  <si>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</si>
  <si>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</si>
  <si>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</si>
  <si>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</si>
  <si>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</si>
  <si>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</si>
  <si>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</si>
  <si>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</si>
  <si>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</si>
  <si>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</si>
  <si>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</si>
  <si>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</si>
  <si>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</si>
  <si>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</si>
  <si>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</si>
  <si>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</si>
  <si>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</si>
  <si>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</si>
  <si>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</si>
  <si>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</si>
  <si>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</si>
  <si>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</si>
  <si>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</si>
  <si>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</si>
  <si>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</si>
  <si>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</si>
  <si>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</si>
  <si>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</si>
  <si>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</si>
  <si>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</si>
  <si>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</si>
  <si>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</si>
  <si>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</si>
  <si>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</si>
  <si>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</si>
  <si>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</si>
  <si>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</si>
  <si>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</si>
  <si>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</si>
  <si>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</si>
  <si>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</si>
  <si>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</si>
  <si>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</si>
  <si>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</si>
  <si>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</si>
  <si>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</si>
  <si>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</si>
  <si>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</si>
  <si>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</si>
  <si>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</si>
  <si>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</si>
  <si>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</si>
  <si>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</si>
  <si>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</si>
  <si>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</si>
  <si>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</si>
  <si>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</si>
  <si>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</si>
  <si>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</si>
  <si>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</si>
  <si>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</si>
  <si>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</si>
  <si>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</si>
  <si>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</si>
  <si>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</si>
  <si>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</si>
  <si>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</si>
  <si>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</si>
  <si>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</si>
  <si>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</si>
  <si>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</si>
  <si>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</si>
  <si>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</si>
  <si>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</si>
  <si>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</si>
  <si>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</si>
  <si>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</si>
  <si>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</si>
  <si>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</si>
  <si>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</si>
  <si>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</si>
  <si>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</si>
  <si>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</si>
  <si>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</si>
  <si>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</si>
  <si>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</si>
  <si>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</si>
  <si>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</si>
  <si>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</si>
  <si>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</si>
  <si>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</si>
  <si>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</si>
  <si>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</si>
  <si>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</si>
  <si>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</si>
  <si>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</si>
  <si>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</si>
  <si>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</si>
  <si>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</si>
  <si>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</si>
  <si>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</si>
  <si>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</si>
  <si>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</si>
  <si>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</si>
  <si>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</si>
  <si>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</si>
  <si>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</si>
  <si>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</si>
  <si>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</si>
  <si>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</si>
  <si>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</si>
  <si>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</si>
  <si>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</si>
  <si>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</si>
  <si>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</si>
  <si>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</si>
  <si>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</si>
  <si>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</si>
  <si>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</si>
  <si>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</si>
  <si>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</si>
  <si>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</si>
  <si>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</si>
  <si>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</si>
  <si>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</si>
  <si>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</si>
  <si>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</si>
  <si>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</si>
  <si>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</si>
  <si>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</si>
  <si>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</si>
  <si>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</si>
  <si>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</si>
  <si>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</si>
  <si>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</si>
  <si>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</si>
  <si>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</si>
  <si>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</si>
  <si>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</si>
  <si>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</si>
  <si>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</si>
  <si>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</si>
  <si>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</si>
  <si>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</si>
  <si>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</si>
  <si>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</si>
  <si>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</si>
  <si>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</si>
  <si>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</si>
  <si>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</si>
  <si>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</si>
  <si>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</si>
  <si>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</si>
  <si>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</si>
  <si>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</si>
  <si>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</si>
  <si>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</si>
  <si>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</si>
  <si>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</si>
  <si>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</si>
  <si>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</si>
  <si>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</si>
  <si>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</si>
  <si>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</si>
  <si>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</si>
  <si>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</si>
  <si>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</si>
  <si>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</si>
  <si>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</si>
  <si>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</si>
  <si>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</si>
  <si>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</si>
  <si>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</si>
  <si>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</si>
  <si>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</si>
  <si>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</si>
  <si>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</si>
  <si>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</si>
  <si>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</si>
  <si>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</si>
  <si>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</si>
  <si>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</si>
  <si>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</si>
  <si>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</si>
  <si>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</si>
  <si>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</si>
  <si>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</si>
  <si>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</si>
  <si>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</si>
  <si>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</si>
  <si>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</si>
  <si>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</si>
  <si>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</si>
  <si>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</si>
  <si>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</si>
  <si>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</si>
  <si>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</si>
  <si>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</si>
  <si>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</si>
  <si>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</si>
  <si>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</si>
  <si>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</si>
  <si>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</si>
  <si>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</si>
  <si>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</si>
  <si>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</si>
  <si>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</si>
  <si>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</si>
  <si>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</si>
  <si>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</si>
  <si>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</si>
  <si>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</si>
  <si>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</si>
  <si>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</si>
  <si>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</si>
  <si>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</si>
  <si>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</si>
  <si>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</si>
  <si>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</si>
  <si>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</si>
  <si>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</si>
  <si>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</si>
  <si>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</si>
  <si>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</si>
  <si>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</si>
  <si>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</si>
  <si>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</si>
  <si>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</si>
  <si>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</si>
  <si>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</si>
  <si>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</si>
  <si>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</si>
  <si>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</si>
  <si>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</si>
  <si>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</si>
  <si>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</si>
  <si>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</si>
  <si>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</si>
  <si>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</si>
  <si>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</si>
  <si>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</si>
  <si>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</si>
  <si>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</si>
  <si>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</si>
  <si>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</si>
  <si>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</si>
  <si>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</si>
  <si>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</si>
  <si>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</si>
  <si>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</si>
  <si>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</si>
  <si>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</si>
  <si>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</si>
  <si>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</si>
  <si>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</si>
  <si>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</si>
  <si>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</si>
  <si>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</si>
  <si>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</si>
  <si>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</si>
  <si>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</si>
  <si>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</si>
  <si>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</si>
  <si>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</si>
  <si>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</si>
  <si>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</si>
  <si>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</si>
  <si>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</si>
  <si>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</si>
  <si>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</si>
  <si>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</si>
  <si>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</si>
  <si>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</si>
  <si>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</si>
  <si>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</si>
  <si>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</si>
  <si>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</si>
  <si>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</si>
  <si>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</si>
  <si>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</si>
  <si>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</si>
  <si>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</si>
  <si>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</si>
  <si>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</si>
  <si>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</si>
  <si>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</si>
  <si>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</si>
  <si>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</si>
  <si>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</si>
  <si>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</si>
  <si>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</si>
  <si>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</si>
  <si>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</si>
  <si>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</si>
  <si>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</si>
  <si>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</si>
  <si>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</si>
  <si>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</si>
  <si>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</si>
  <si>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</si>
  <si>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</si>
  <si>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</si>
  <si>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</si>
  <si>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</si>
  <si>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</si>
  <si>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</si>
  <si>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</si>
  <si>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</si>
  <si>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</si>
  <si>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</si>
  <si>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</si>
  <si>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</si>
  <si>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</si>
  <si>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</si>
  <si>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</si>
  <si>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</si>
  <si>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</si>
  <si>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</si>
  <si>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</si>
  <si>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</si>
  <si>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</si>
  <si>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</si>
  <si>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</si>
  <si>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</si>
  <si>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</si>
  <si>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</si>
  <si>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</si>
  <si>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</si>
  <si>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</si>
  <si>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</si>
  <si>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</si>
  <si>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</si>
  <si>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</si>
  <si>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</si>
  <si>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</si>
  <si>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</si>
  <si>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</si>
  <si>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</si>
  <si>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</si>
  <si>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</si>
  <si>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</si>
  <si>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</si>
  <si>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</si>
  <si>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</si>
  <si>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</si>
  <si>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</si>
  <si>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</si>
  <si>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</si>
  <si>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</si>
  <si>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</si>
  <si>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</si>
  <si>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</si>
  <si>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</si>
  <si>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</si>
  <si>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</si>
  <si>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</si>
  <si>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</si>
  <si>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</si>
  <si>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</si>
  <si>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</si>
  <si>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</si>
  <si>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</si>
  <si>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</si>
  <si>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</si>
  <si>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</si>
  <si>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</si>
  <si>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</si>
  <si>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</si>
  <si>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</si>
  <si>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</si>
  <si>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</si>
  <si>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</si>
  <si>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</si>
  <si>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</si>
  <si>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</si>
  <si>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</si>
  <si>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</si>
  <si>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</si>
  <si>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</si>
  <si>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</si>
  <si>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</si>
  <si>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</si>
  <si>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</si>
  <si>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</si>
  <si>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</si>
  <si>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</si>
  <si>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</si>
  <si>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</si>
  <si>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</si>
  <si>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</si>
  <si>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</si>
  <si>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</si>
  <si>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</si>
  <si>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</si>
  <si>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</si>
  <si>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</si>
  <si>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</si>
  <si>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</si>
  <si>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</si>
  <si>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</si>
  <si>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</si>
  <si>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</si>
  <si>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</si>
  <si>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</si>
  <si>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</si>
  <si>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</si>
  <si>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</si>
  <si>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</si>
  <si>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</si>
  <si>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</si>
  <si>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</si>
  <si>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</si>
  <si>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</si>
  <si>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</si>
  <si>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</si>
  <si>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</si>
  <si>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</si>
  <si>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</si>
  <si>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</si>
  <si>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</si>
  <si>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</si>
  <si>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</si>
  <si>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</si>
  <si>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</si>
  <si>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</si>
  <si>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</si>
  <si>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</si>
  <si>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</si>
  <si>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</si>
  <si>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</si>
  <si>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</si>
  <si>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</si>
  <si>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</si>
  <si>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</si>
  <si>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</si>
  <si>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</si>
  <si>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</si>
  <si>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</si>
  <si>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</si>
  <si>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</si>
  <si>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</si>
  <si>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</si>
  <si>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</si>
  <si>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</si>
  <si>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</si>
  <si>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</si>
  <si>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</si>
  <si>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</si>
  <si>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</si>
  <si>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</si>
  <si>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</si>
  <si>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</si>
  <si>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</si>
  <si>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</si>
  <si>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</si>
  <si>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</si>
  <si>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</si>
  <si>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</si>
  <si>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</si>
  <si>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</si>
  <si>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</si>
  <si>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</si>
  <si>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</si>
  <si>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</si>
  <si>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</si>
  <si>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</si>
  <si>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</si>
  <si>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</si>
  <si>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</si>
  <si>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</si>
  <si>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</si>
  <si>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</si>
  <si>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</si>
  <si>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</si>
  <si>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</si>
  <si>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</si>
  <si>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</si>
  <si>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</si>
  <si>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</si>
  <si>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</si>
  <si>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</si>
  <si>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</si>
  <si>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</si>
  <si>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</si>
  <si>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</si>
  <si>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</si>
  <si>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</si>
  <si>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</si>
  <si>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</si>
  <si>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</si>
  <si>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</si>
  <si>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</si>
  <si>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</si>
  <si>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</si>
  <si>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</si>
  <si>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</si>
  <si>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</si>
  <si>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</si>
  <si>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</si>
  <si>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</si>
  <si>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</si>
  <si>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</si>
  <si>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</si>
  <si>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</si>
  <si>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</si>
  <si>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</si>
  <si>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</si>
  <si>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</si>
  <si>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</si>
  <si>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</si>
  <si>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</si>
  <si>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</si>
  <si>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</si>
  <si>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</si>
  <si>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</si>
  <si>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</si>
  <si>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</si>
  <si>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</si>
  <si>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</si>
  <si>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</si>
  <si>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</si>
  <si>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</si>
  <si>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</si>
  <si>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</si>
  <si>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</si>
  <si>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</si>
  <si>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</si>
  <si>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</si>
  <si>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</si>
  <si>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</si>
  <si>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</si>
  <si>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</si>
  <si>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</si>
  <si>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</si>
  <si>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</si>
  <si>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</si>
  <si>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</si>
  <si>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</si>
  <si>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</si>
  <si>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</si>
  <si>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</si>
  <si>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</si>
  <si>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</si>
  <si>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</si>
  <si>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</si>
  <si>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</si>
  <si>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</si>
  <si>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</si>
  <si>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</si>
  <si>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</si>
  <si>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</si>
  <si>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</si>
  <si>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</si>
  <si>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</si>
  <si>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</si>
  <si>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</si>
  <si>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</si>
  <si>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</si>
  <si>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</si>
  <si>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</si>
  <si>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</si>
  <si>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</si>
  <si>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</si>
  <si>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</si>
  <si>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</si>
  <si>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</si>
  <si>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</si>
  <si>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</si>
  <si>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</si>
  <si>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</si>
  <si>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</si>
  <si>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</si>
  <si>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</si>
  <si>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</si>
  <si>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</si>
  <si>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</si>
  <si>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</si>
  <si>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</si>
  <si>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</si>
  <si>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</si>
  <si>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</si>
  <si>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</si>
  <si>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</si>
  <si>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</si>
  <si>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</si>
  <si>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</si>
  <si>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</si>
  <si>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</si>
  <si>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</si>
  <si>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</si>
  <si>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</si>
  <si>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</si>
  <si>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</si>
  <si>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</si>
  <si>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</si>
  <si>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</si>
  <si>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</si>
  <si>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</si>
  <si>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</si>
  <si>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</si>
  <si>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</si>
  <si>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</si>
  <si>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</si>
  <si>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</si>
  <si>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</si>
  <si>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</si>
  <si>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</si>
  <si>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</si>
  <si>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</si>
  <si>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</si>
  <si>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</si>
  <si>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</si>
  <si>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</si>
  <si>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</si>
  <si>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</si>
  <si>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</si>
  <si>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</si>
  <si>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</si>
  <si>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</si>
  <si>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</si>
  <si>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</si>
  <si>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</si>
  <si>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</si>
  <si>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</si>
  <si>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</si>
  <si>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</si>
  <si>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</si>
  <si>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</si>
  <si>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</si>
  <si>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</si>
  <si>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</si>
  <si>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</si>
  <si>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</si>
  <si>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</si>
  <si>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</si>
  <si>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</si>
  <si>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</si>
  <si>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</si>
  <si>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</si>
  <si>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</si>
  <si>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</si>
  <si>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</si>
  <si>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</si>
  <si>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</si>
  <si>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</si>
  <si>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</si>
  <si>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</si>
  <si>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</si>
  <si>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</si>
  <si>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</si>
  <si>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</si>
  <si>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</si>
  <si>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</si>
  <si>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</si>
  <si>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</si>
  <si>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</si>
  <si>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</si>
  <si>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</si>
  <si>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</si>
  <si>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</si>
  <si>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</si>
  <si>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</si>
  <si>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</si>
  <si>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</si>
  <si>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</si>
  <si>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</si>
  <si>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</si>
  <si>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</si>
  <si>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</si>
  <si>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</si>
  <si>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</si>
  <si>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</si>
  <si>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</si>
  <si>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</si>
  <si>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</si>
  <si>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</si>
  <si>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</si>
  <si>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</si>
  <si>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</si>
  <si>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</si>
  <si>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</si>
  <si>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</si>
  <si>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</si>
  <si>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</si>
  <si>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</si>
  <si>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</si>
  <si>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</si>
  <si>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</si>
  <si>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</si>
  <si>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</si>
  <si>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</si>
  <si>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</si>
  <si>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</si>
  <si>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</si>
  <si>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</si>
  <si>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</si>
  <si>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</si>
  <si>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</si>
  <si>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</si>
  <si>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</si>
  <si>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</si>
  <si>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</si>
  <si>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</si>
  <si>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</si>
  <si>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</si>
  <si>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</si>
  <si>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</si>
  <si>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</si>
  <si>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</si>
  <si>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</si>
  <si>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</si>
  <si>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</si>
  <si>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</si>
  <si>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</si>
  <si>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</si>
  <si>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</si>
  <si>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</si>
  <si>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</si>
  <si>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</si>
  <si>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</si>
  <si>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</si>
  <si>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</si>
  <si>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</si>
  <si>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</si>
  <si>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</si>
  <si>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</si>
  <si>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</si>
  <si>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</si>
  <si>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</si>
  <si>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</si>
  <si>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</si>
  <si>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</si>
  <si>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</si>
  <si>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</si>
  <si>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</si>
  <si>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</si>
  <si>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</si>
  <si>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</si>
  <si>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</si>
  <si>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</si>
  <si>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</si>
  <si>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</si>
  <si>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</si>
  <si>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</si>
  <si>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</si>
  <si>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</si>
  <si>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</si>
  <si>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</si>
  <si>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</si>
  <si>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</si>
  <si>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</si>
  <si>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</si>
  <si>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</si>
  <si>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</si>
  <si>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</si>
  <si>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</si>
  <si>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</si>
  <si>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</si>
  <si>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</si>
  <si>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</si>
  <si>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</si>
  <si>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</si>
  <si>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</si>
  <si>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</si>
  <si>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</si>
  <si>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</si>
  <si>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</si>
  <si>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</si>
  <si>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</si>
  <si>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</si>
  <si>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</si>
  <si>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</si>
  <si>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</si>
  <si>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</si>
  <si>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</si>
  <si>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</si>
  <si>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</si>
  <si>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</si>
  <si>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</si>
  <si>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</si>
  <si>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</si>
  <si>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</si>
  <si>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</si>
  <si>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</si>
  <si>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</si>
  <si>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</si>
  <si>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</si>
  <si>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</si>
  <si>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</si>
  <si>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</si>
  <si>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</si>
  <si>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</si>
  <si>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</si>
  <si>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</si>
  <si>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</si>
  <si>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</si>
  <si>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</si>
  <si>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</si>
  <si>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</si>
  <si>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</si>
  <si>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</si>
  <si>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</si>
  <si>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</si>
  <si>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</si>
  <si>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</si>
  <si>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</si>
  <si>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</si>
  <si>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</si>
  <si>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</si>
  <si>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</si>
  <si>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</si>
  <si>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</si>
  <si>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</si>
  <si>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</si>
  <si>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</si>
  <si>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</si>
  <si>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</si>
  <si>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</si>
  <si>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</si>
  <si>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</si>
  <si>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</si>
  <si>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</si>
  <si>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</si>
  <si>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</si>
  <si>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</si>
  <si>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</si>
  <si>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</si>
  <si>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</si>
  <si>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</si>
  <si>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</si>
  <si>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</si>
  <si>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</si>
  <si>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</si>
  <si>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</si>
  <si>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</si>
  <si>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</si>
  <si>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</si>
  <si>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</si>
  <si>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</si>
  <si>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</si>
  <si>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</si>
  <si>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</si>
  <si>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</si>
  <si>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</si>
  <si>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</si>
  <si>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</si>
  <si>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</si>
  <si>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</si>
  <si>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</si>
  <si>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</si>
  <si>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</si>
  <si>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</si>
  <si>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</si>
  <si>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</si>
  <si>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</si>
  <si>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</si>
  <si>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</si>
  <si>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</si>
  <si>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</si>
  <si>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</si>
  <si>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</si>
  <si>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</si>
  <si>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</si>
  <si>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</si>
  <si>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</si>
  <si>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</si>
  <si>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</si>
  <si>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</si>
  <si>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</si>
  <si>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</si>
  <si>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</si>
  <si>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</si>
  <si>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</si>
  <si>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</si>
  <si>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</si>
  <si>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</si>
  <si>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</si>
  <si>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</si>
  <si>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</si>
  <si>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</si>
  <si>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</si>
  <si>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</si>
  <si>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</si>
  <si>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</si>
  <si>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</si>
  <si>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</si>
  <si>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</si>
  <si>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</si>
  <si>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</si>
  <si>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</si>
  <si>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</si>
  <si>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</si>
  <si>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</si>
  <si>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</si>
  <si>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</si>
  <si>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</si>
  <si>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</si>
  <si>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</si>
  <si>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</si>
  <si>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</si>
  <si>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</si>
  <si>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</si>
  <si>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</si>
  <si>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</si>
  <si>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</si>
  <si>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</si>
  <si>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</si>
  <si>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</si>
  <si>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</si>
  <si>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</si>
  <si>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</si>
  <si>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</si>
  <si>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</si>
  <si>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</si>
  <si>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</si>
  <si>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</si>
  <si>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</si>
  <si>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</si>
  <si>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</si>
  <si>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</si>
  <si>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</si>
  <si>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</si>
  <si>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</si>
  <si>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</si>
  <si>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</si>
  <si>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</si>
  <si>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</si>
  <si>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</si>
  <si>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</si>
  <si>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</si>
  <si>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</si>
  <si>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</si>
  <si>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</si>
  <si>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</si>
  <si>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</si>
  <si>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</si>
  <si>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</si>
  <si>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</si>
  <si>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</si>
  <si>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</si>
  <si>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</si>
  <si>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</si>
  <si>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</si>
  <si>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</si>
  <si>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</si>
  <si>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</si>
  <si>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</si>
  <si>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</si>
  <si>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</si>
  <si>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</si>
  <si>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</si>
  <si>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</si>
  <si>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</si>
  <si>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</si>
  <si>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</si>
  <si>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</si>
  <si>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</si>
  <si>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</si>
  <si>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</si>
  <si>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</si>
  <si>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</si>
  <si>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</si>
  <si>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</si>
  <si>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</si>
  <si>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</si>
  <si>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</si>
  <si>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</si>
  <si>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</si>
  <si>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</si>
  <si>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</si>
  <si>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</si>
  <si>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</si>
  <si>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</si>
  <si>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</si>
  <si>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</si>
  <si>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</si>
  <si>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</si>
  <si>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</si>
  <si>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</si>
  <si>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</si>
  <si>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</si>
  <si>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</si>
  <si>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</si>
  <si>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</si>
  <si>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</si>
  <si>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</si>
  <si>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</si>
  <si>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</si>
  <si>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</si>
  <si>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</si>
  <si>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</si>
  <si>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</si>
  <si>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</si>
  <si>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</si>
  <si>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</si>
  <si>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</si>
  <si>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</si>
  <si>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</si>
  <si>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</si>
  <si>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</si>
  <si>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</si>
  <si>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</si>
  <si>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</si>
  <si>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</si>
  <si>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</si>
  <si>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</si>
  <si>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</si>
  <si>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</si>
  <si>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</si>
  <si>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</si>
  <si>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</si>
  <si>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</si>
  <si>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</si>
  <si>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</si>
  <si>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</si>
  <si>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</si>
  <si>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</si>
  <si>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</si>
  <si>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</si>
  <si>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</si>
  <si>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</si>
  <si>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</si>
  <si>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</si>
  <si>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</si>
  <si>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</si>
  <si>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</si>
  <si>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</si>
  <si>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</si>
  <si>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</si>
  <si>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</si>
  <si>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</si>
  <si>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</si>
  <si>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</si>
  <si>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</si>
  <si>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</si>
  <si>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</si>
  <si>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</si>
  <si>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</si>
  <si>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</si>
  <si>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</si>
  <si>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</si>
  <si>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</si>
  <si>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</si>
  <si>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</si>
  <si>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</si>
  <si>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</si>
  <si>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</si>
  <si>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</si>
  <si>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</si>
  <si>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</si>
  <si>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</si>
  <si>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</si>
  <si>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</si>
  <si>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</si>
  <si>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</si>
  <si>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</si>
  <si>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</si>
  <si>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</si>
  <si>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</si>
  <si>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</si>
  <si>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</si>
  <si>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</si>
  <si>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</si>
  <si>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</si>
  <si>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</si>
  <si>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</si>
  <si>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</si>
  <si>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</si>
  <si>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</si>
  <si>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</si>
  <si>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</si>
  <si>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</si>
  <si>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</si>
  <si>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</si>
  <si>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</si>
  <si>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</si>
  <si>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</si>
  <si>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</si>
  <si>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</si>
  <si>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</si>
  <si>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</si>
  <si>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</si>
  <si>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</si>
  <si>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</si>
  <si>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</si>
  <si>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</si>
  <si>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</si>
  <si>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</si>
  <si>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</si>
  <si>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</si>
  <si>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</si>
  <si>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</si>
  <si>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</si>
  <si>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</si>
  <si>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</si>
  <si>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</si>
  <si>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</si>
  <si>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</si>
  <si>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</si>
  <si>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</si>
  <si>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</si>
  <si>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</si>
  <si>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</si>
  <si>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</si>
  <si>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</si>
  <si>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</si>
  <si>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</si>
  <si>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</si>
  <si>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</si>
  <si>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</si>
  <si>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</si>
  <si>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</si>
  <si>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</si>
  <si>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</si>
  <si>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</si>
  <si>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</si>
  <si>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</si>
  <si>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</si>
  <si>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</si>
  <si>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</si>
  <si>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</si>
  <si>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</si>
  <si>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</si>
  <si>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</si>
  <si>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</si>
  <si>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</si>
  <si>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</si>
  <si>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</si>
  <si>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</si>
  <si>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</si>
  <si>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</si>
  <si>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</si>
  <si>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</si>
  <si>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</si>
  <si>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</si>
  <si>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</si>
  <si>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</si>
  <si>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</si>
  <si>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</si>
  <si>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</si>
  <si>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</si>
  <si>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</si>
  <si>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</si>
  <si>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</si>
  <si>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</si>
  <si>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</si>
  <si>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</si>
  <si>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</si>
  <si>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</si>
  <si>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</si>
  <si>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</si>
  <si>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</si>
  <si>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</si>
  <si>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</si>
  <si>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</si>
  <si>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</si>
  <si>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</si>
  <si>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</si>
  <si>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</si>
  <si>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</si>
  <si>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</si>
  <si>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</si>
  <si>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</si>
  <si>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</si>
  <si>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</si>
  <si>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</si>
  <si>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</si>
  <si>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</si>
  <si>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</si>
  <si>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</si>
  <si>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</si>
  <si>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</si>
  <si>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</si>
  <si>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</si>
  <si>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</si>
  <si>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</si>
  <si>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</si>
  <si>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</si>
  <si>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</si>
  <si>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</si>
  <si>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</si>
  <si>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</si>
  <si>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</si>
  <si>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</si>
  <si>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</si>
  <si>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</si>
  <si>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</si>
  <si>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</si>
  <si>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</si>
  <si>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</si>
  <si>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</si>
  <si>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</si>
  <si>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</si>
  <si>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</si>
  <si>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</si>
  <si>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</si>
  <si>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</si>
  <si>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</si>
  <si>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</si>
  <si>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</si>
  <si>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</si>
  <si>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</si>
  <si>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</si>
  <si>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</si>
  <si>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</si>
  <si>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</si>
  <si>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</si>
  <si>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</si>
  <si>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</si>
  <si>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</si>
  <si>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</si>
  <si>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</si>
  <si>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</si>
  <si>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</si>
  <si>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</si>
  <si>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</si>
  <si>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</si>
  <si>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</si>
  <si>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</si>
  <si>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</si>
  <si>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</si>
  <si>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</si>
  <si>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</si>
  <si>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</si>
  <si>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</si>
  <si>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</si>
  <si>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</si>
  <si>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</si>
  <si>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</si>
  <si>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</si>
  <si>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</si>
  <si>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</si>
  <si>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</si>
  <si>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</si>
  <si>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</si>
  <si>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</si>
  <si>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</si>
  <si>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</si>
  <si>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</si>
  <si>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</si>
  <si>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</si>
  <si>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</si>
  <si>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</si>
  <si>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</si>
  <si>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</si>
  <si>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</si>
  <si>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</si>
  <si>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</si>
  <si>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</si>
  <si>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</si>
  <si>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</si>
  <si>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</si>
  <si>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</si>
  <si>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</si>
  <si>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</si>
  <si>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</si>
  <si>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</si>
  <si>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</si>
  <si>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</si>
  <si>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</si>
  <si>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</si>
  <si>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</si>
  <si>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</si>
  <si>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</si>
  <si>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</si>
  <si>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</si>
  <si>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</si>
  <si>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</si>
  <si>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</si>
  <si>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</si>
  <si>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</si>
  <si>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</si>
  <si>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</si>
  <si>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</si>
  <si>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</si>
  <si>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</si>
  <si>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</si>
  <si>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</si>
  <si>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</si>
  <si>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</si>
  <si>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</si>
  <si>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</si>
  <si>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</si>
  <si>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</si>
  <si>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</si>
  <si>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</si>
  <si>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</si>
  <si>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</si>
  <si>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</si>
  <si>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</si>
  <si>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</si>
  <si>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</si>
  <si>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</si>
  <si>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</si>
  <si>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</si>
  <si>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</si>
  <si>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</si>
  <si>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</si>
  <si>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</si>
  <si>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</si>
  <si>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</si>
  <si>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</si>
  <si>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</si>
  <si>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</si>
  <si>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</si>
  <si>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</si>
  <si>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</si>
  <si>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</si>
  <si>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</si>
  <si>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</si>
  <si>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</si>
  <si>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</si>
  <si>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</si>
  <si>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</si>
  <si>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</si>
  <si>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</si>
  <si>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</si>
  <si>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</si>
  <si>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</si>
  <si>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</si>
  <si>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</si>
  <si>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</si>
  <si>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</si>
  <si>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</si>
  <si>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</si>
  <si>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</si>
  <si>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</si>
  <si>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</si>
  <si>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</si>
  <si>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</si>
  <si>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</si>
  <si>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</si>
  <si>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</si>
  <si>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</si>
  <si>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</si>
  <si>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</si>
  <si>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</si>
  <si>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</si>
  <si>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</si>
  <si>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</si>
  <si>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</si>
  <si>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</si>
  <si>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</si>
  <si>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</si>
  <si>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</si>
  <si>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</si>
  <si>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</si>
  <si>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</si>
  <si>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</si>
  <si>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</si>
  <si>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</si>
  <si>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</si>
  <si>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</si>
  <si>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</si>
  <si>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</si>
  <si>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</si>
  <si>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</si>
  <si>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</si>
  <si>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</si>
  <si>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</si>
  <si>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</si>
  <si>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</si>
  <si>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</si>
  <si>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</si>
  <si>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</si>
  <si>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</si>
  <si>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</si>
  <si>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</si>
  <si>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</si>
  <si>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</si>
  <si>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</si>
  <si>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</si>
  <si>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</si>
  <si>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</si>
  <si>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</si>
  <si>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</si>
  <si>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</si>
  <si>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</si>
  <si>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</si>
  <si>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</si>
  <si>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</si>
  <si>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</si>
  <si>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</si>
  <si>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</si>
  <si>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</si>
  <si>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</si>
  <si>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</si>
  <si>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</si>
  <si>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</si>
  <si>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</si>
  <si>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</si>
  <si>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</si>
  <si>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</si>
  <si>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</si>
  <si>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</si>
  <si>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</si>
  <si>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</si>
  <si>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</si>
  <si>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</si>
  <si>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</si>
  <si>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</si>
  <si>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</si>
  <si>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</si>
  <si>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</si>
  <si>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</si>
  <si>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</si>
  <si>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</si>
  <si>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</si>
  <si>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</si>
  <si>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</si>
  <si>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</si>
  <si>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</si>
  <si>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</si>
  <si>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</si>
  <si>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</si>
  <si>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</si>
  <si>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</si>
  <si>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</si>
  <si>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</si>
  <si>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</si>
  <si>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</si>
  <si>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</si>
  <si>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</si>
  <si>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</si>
  <si>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</si>
  <si>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</si>
  <si>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</si>
  <si>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</si>
  <si>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</si>
  <si>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</si>
  <si>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</si>
  <si>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</si>
  <si>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</si>
  <si>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</si>
  <si>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</si>
  <si>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</si>
  <si>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</si>
  <si>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</si>
  <si>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</si>
  <si>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</si>
  <si>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</si>
  <si>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</si>
  <si>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</si>
  <si>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</si>
  <si>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</si>
  <si>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</si>
  <si>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</si>
  <si>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</si>
  <si>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</si>
  <si>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</si>
  <si>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</si>
  <si>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</si>
  <si>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</si>
  <si>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</si>
  <si>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</si>
  <si>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</si>
  <si>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</si>
  <si>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</si>
  <si>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</si>
  <si>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</si>
  <si>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</si>
  <si>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</si>
  <si>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</si>
  <si>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</si>
  <si>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</si>
  <si>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</si>
  <si>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</si>
  <si>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</si>
  <si>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</si>
  <si>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</si>
  <si>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</si>
  <si>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</si>
  <si>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</si>
  <si>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</si>
  <si>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</si>
  <si>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</si>
  <si>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</si>
  <si>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</si>
  <si>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</si>
  <si>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</si>
  <si>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</si>
  <si>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</si>
  <si>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</si>
  <si>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</si>
  <si>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</si>
  <si>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</si>
  <si>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</si>
  <si>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</si>
  <si>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</si>
  <si>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</si>
  <si>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</si>
  <si>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</si>
  <si>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</si>
  <si>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</si>
  <si>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</si>
  <si>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</si>
  <si>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</si>
  <si>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</si>
  <si>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</si>
  <si>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</si>
  <si>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</si>
  <si>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</si>
  <si>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</si>
  <si>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</si>
  <si>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</si>
  <si>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</si>
  <si>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</si>
  <si>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</si>
  <si>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</si>
  <si>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</si>
  <si>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</si>
  <si>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</si>
  <si>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</si>
  <si>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</si>
  <si>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</si>
  <si>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</si>
  <si>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</si>
  <si>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</si>
  <si>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</si>
  <si>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</si>
  <si>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</si>
  <si>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</si>
  <si>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</si>
  <si>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</si>
  <si>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</si>
  <si>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</si>
  <si>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</si>
  <si>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</si>
  <si>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</si>
  <si>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</si>
  <si>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</si>
  <si>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</si>
  <si>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</si>
  <si>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</si>
  <si>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</si>
  <si>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</si>
  <si>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</si>
  <si>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</si>
  <si>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</si>
  <si>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</si>
  <si>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</si>
  <si>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</si>
  <si>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</si>
  <si>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</si>
  <si>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</si>
  <si>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</si>
  <si>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</si>
  <si>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</si>
  <si>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</si>
  <si>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</si>
  <si>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</si>
  <si>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</si>
  <si>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</si>
  <si>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</si>
  <si>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</si>
  <si>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</si>
  <si>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</si>
  <si>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</si>
  <si>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</si>
  <si>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</si>
  <si>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</si>
  <si>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</si>
  <si>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</si>
  <si>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</si>
  <si>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</si>
  <si>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</si>
  <si>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</si>
  <si>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</si>
  <si>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</si>
  <si>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</si>
  <si>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</si>
  <si>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</si>
  <si>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</si>
  <si>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</si>
  <si>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</si>
  <si>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</si>
  <si>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</si>
  <si>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</si>
  <si>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</si>
  <si>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</si>
  <si>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</si>
  <si>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</si>
  <si>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</si>
  <si>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</si>
  <si>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</si>
  <si>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</si>
  <si>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</si>
  <si>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</si>
  <si>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</si>
  <si>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</si>
  <si>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</si>
  <si>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</si>
  <si>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</si>
  <si>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</si>
  <si>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</si>
  <si>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</si>
  <si>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</si>
  <si>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</si>
  <si>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</si>
  <si>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</si>
  <si>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</si>
  <si>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</si>
  <si>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</si>
  <si>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</si>
  <si>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</si>
  <si>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</si>
  <si>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</si>
  <si>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</si>
  <si>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</si>
  <si>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</si>
  <si>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</si>
  <si>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</si>
  <si>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</si>
  <si>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</si>
  <si>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</si>
  <si>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</si>
  <si>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</si>
  <si>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</si>
  <si>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</si>
  <si>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</si>
  <si>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</si>
  <si>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</si>
  <si>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</si>
  <si>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</si>
  <si>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</si>
  <si>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</si>
  <si>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</si>
  <si>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</si>
  <si>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</si>
  <si>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</si>
  <si>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</si>
  <si>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</si>
  <si>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</si>
  <si>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</si>
  <si>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</si>
  <si>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</si>
  <si>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</si>
  <si>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</si>
  <si>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</si>
  <si>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</si>
  <si>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</si>
  <si>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</si>
  <si>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</si>
  <si>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</si>
  <si>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</si>
  <si>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</si>
  <si>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</si>
  <si>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</si>
  <si>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</si>
  <si>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</si>
  <si>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</si>
  <si>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</si>
  <si>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</si>
  <si>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</si>
  <si>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</si>
  <si>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</si>
  <si>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</si>
  <si>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</si>
  <si>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</si>
  <si>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</si>
  <si>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</si>
  <si>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</si>
  <si>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</si>
  <si>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</si>
  <si>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</si>
  <si>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</si>
  <si>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</si>
  <si>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</si>
  <si>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</si>
  <si>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</si>
  <si>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</si>
  <si>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</si>
  <si>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</si>
  <si>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</si>
  <si>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</si>
  <si>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</si>
  <si>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</si>
  <si>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</si>
  <si>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</si>
  <si>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</si>
  <si>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</si>
  <si>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</si>
  <si>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</si>
  <si>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</si>
  <si>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</si>
  <si>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</si>
  <si>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</si>
  <si>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</si>
  <si>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</si>
  <si>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</si>
  <si>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</si>
  <si>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</si>
  <si>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</si>
  <si>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</si>
  <si>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</si>
  <si>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</si>
  <si>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</si>
  <si>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</si>
  <si>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</si>
  <si>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</si>
  <si>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</si>
  <si>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</si>
  <si>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</si>
  <si>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</si>
  <si>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</si>
  <si>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</si>
  <si>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</si>
  <si>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</si>
  <si>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</si>
  <si>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</si>
  <si>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</si>
  <si>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</si>
  <si>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</si>
  <si>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</si>
  <si>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</si>
  <si>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</si>
  <si>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</si>
  <si>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</si>
  <si>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</si>
  <si>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</si>
  <si>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</si>
  <si>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</si>
  <si>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</si>
  <si>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</si>
  <si>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</si>
  <si>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</si>
  <si>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</si>
  <si>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</si>
  <si>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</si>
  <si>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</si>
  <si>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</si>
  <si>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</si>
  <si>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</si>
  <si>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</si>
  <si>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</si>
  <si>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</si>
  <si>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</si>
  <si>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</si>
  <si>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</si>
  <si>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</si>
  <si>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</si>
  <si>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</si>
  <si>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</si>
  <si>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</si>
  <si>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</si>
  <si>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</si>
  <si>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</si>
  <si>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</si>
  <si>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</si>
  <si>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</si>
  <si>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</si>
  <si>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</si>
  <si>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</si>
  <si>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</si>
  <si>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</si>
  <si>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</si>
  <si>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</si>
  <si>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</si>
  <si>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</si>
  <si>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</si>
  <si>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</si>
  <si>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</si>
  <si>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</si>
  <si>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</si>
  <si>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</si>
  <si>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</si>
  <si>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</si>
  <si>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</si>
  <si>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</si>
  <si>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</si>
  <si>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</si>
  <si>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</si>
  <si>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</si>
  <si>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</si>
  <si>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</si>
  <si>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</si>
  <si>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</si>
  <si>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</si>
  <si>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</si>
  <si>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</si>
  <si>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</si>
  <si>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</si>
  <si>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</si>
  <si>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</si>
  <si>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</si>
  <si>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</si>
  <si>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</si>
  <si>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</si>
  <si>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</si>
  <si>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</si>
  <si>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</si>
  <si>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</si>
  <si>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</si>
  <si>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</si>
  <si>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</si>
  <si>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</si>
  <si>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</si>
  <si>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</si>
  <si>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</si>
  <si>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</si>
  <si>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</si>
  <si>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</si>
  <si>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</si>
  <si>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</si>
  <si>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</si>
  <si>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</si>
  <si>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</si>
  <si>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</si>
  <si>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</si>
  <si>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</si>
  <si>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</si>
  <si>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</si>
  <si>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</si>
  <si>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</si>
  <si>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</si>
  <si>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</si>
  <si>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</si>
  <si>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</si>
  <si>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</si>
  <si>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</si>
  <si>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</si>
  <si>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</si>
  <si>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</si>
  <si>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</si>
  <si>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</si>
  <si>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</si>
  <si>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</si>
  <si>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</si>
  <si>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</si>
  <si>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</si>
  <si>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</si>
  <si>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</si>
  <si>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</si>
  <si>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</si>
  <si>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</si>
  <si>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</si>
  <si>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</si>
  <si>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</si>
  <si>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</si>
  <si>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</si>
  <si>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</si>
  <si>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</si>
  <si>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</si>
  <si>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</si>
  <si>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</si>
  <si>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</si>
  <si>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</si>
  <si>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</si>
  <si>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</si>
  <si>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</si>
  <si>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</si>
  <si>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</si>
  <si>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</si>
  <si>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</si>
  <si>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</si>
  <si>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</si>
  <si>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</si>
  <si>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</si>
  <si>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</si>
  <si>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</si>
  <si>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</si>
  <si>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</si>
  <si>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</si>
  <si>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</si>
  <si>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</si>
  <si>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</si>
  <si>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</si>
  <si>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</si>
  <si>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</si>
  <si>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</si>
  <si>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</si>
  <si>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</si>
  <si>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</si>
  <si>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</si>
  <si>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</si>
  <si>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</si>
  <si>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</si>
  <si>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</si>
  <si>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</si>
  <si>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</si>
  <si>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</si>
  <si>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</si>
  <si>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</si>
  <si>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</si>
  <si>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</si>
  <si>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</si>
  <si>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</si>
  <si>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</si>
  <si>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</si>
  <si>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</si>
  <si>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</si>
  <si>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</si>
  <si>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</si>
  <si>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</si>
  <si>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</si>
  <si>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</si>
  <si>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</si>
  <si>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</si>
  <si>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</si>
  <si>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</si>
  <si>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</si>
  <si>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</si>
  <si>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</si>
  <si>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</si>
  <si>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</si>
  <si>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</si>
  <si>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</si>
  <si>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</si>
  <si>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</si>
  <si>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</si>
  <si>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</si>
  <si>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</si>
  <si>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</si>
  <si>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</si>
  <si>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</si>
  <si>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</si>
  <si>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</si>
  <si>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</si>
  <si>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</si>
  <si>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</si>
  <si>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</si>
  <si>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</si>
  <si>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</si>
  <si>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</si>
  <si>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</si>
  <si>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</si>
  <si>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</si>
  <si>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</si>
  <si>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</si>
  <si>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</si>
  <si>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</si>
  <si>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</si>
  <si>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</si>
  <si>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</si>
  <si>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</si>
  <si>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</si>
  <si>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</si>
  <si>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</si>
  <si>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</si>
  <si>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</si>
  <si>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</si>
  <si>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</si>
  <si>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</si>
  <si>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</si>
  <si>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</si>
  <si>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</si>
  <si>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</si>
  <si>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</si>
  <si>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</si>
  <si>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</si>
  <si>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</si>
  <si>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</si>
  <si>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</si>
  <si>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</si>
  <si>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</si>
  <si>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</si>
  <si>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</si>
  <si>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</si>
  <si>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</si>
  <si>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</si>
  <si>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</si>
  <si>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</si>
  <si>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</si>
  <si>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</si>
  <si>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</si>
  <si>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</si>
  <si>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</si>
  <si>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</si>
  <si>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</si>
  <si>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</si>
  <si>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</si>
  <si>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</si>
  <si>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</si>
  <si>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</si>
  <si>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</si>
  <si>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</si>
  <si>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</si>
  <si>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</si>
  <si>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</si>
  <si>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</si>
  <si>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</si>
  <si>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</si>
  <si>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</si>
  <si>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</si>
  <si>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</si>
  <si>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</si>
  <si>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</si>
  <si>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</si>
  <si>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</si>
  <si>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</si>
  <si>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</si>
  <si>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</si>
  <si>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</si>
  <si>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</si>
  <si>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</si>
  <si>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</si>
  <si>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</si>
  <si>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</si>
  <si>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</si>
  <si>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</si>
  <si>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</si>
  <si>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</si>
  <si>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</si>
  <si>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</si>
  <si>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</si>
  <si>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</si>
  <si>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</si>
  <si>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</si>
  <si>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</si>
  <si>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</si>
  <si>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</si>
  <si>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</si>
  <si>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</si>
  <si>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</si>
  <si>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</si>
  <si>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</si>
  <si>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</si>
  <si>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</si>
  <si>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</si>
  <si>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</si>
  <si>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</si>
  <si>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</si>
  <si>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</si>
  <si>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</si>
  <si>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</si>
  <si>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</si>
  <si>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</si>
  <si>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</si>
  <si>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</si>
  <si>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</si>
  <si>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</si>
  <si>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</si>
  <si>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</si>
  <si>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</si>
  <si>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</si>
  <si>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</si>
  <si>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</si>
  <si>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</si>
  <si>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</si>
  <si>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</si>
  <si>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</si>
  <si>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</si>
  <si>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</si>
  <si>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</si>
  <si>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</si>
  <si>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</si>
  <si>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</si>
  <si>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</si>
  <si>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</si>
  <si>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</si>
  <si>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</si>
  <si>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</si>
  <si>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</si>
  <si>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</si>
  <si>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</si>
  <si>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</si>
  <si>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</si>
  <si>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</si>
  <si>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</si>
  <si>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</si>
  <si>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</si>
  <si>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</si>
  <si>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</si>
  <si>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</si>
  <si>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</si>
  <si>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</si>
  <si>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</si>
  <si>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</si>
  <si>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</si>
  <si>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</si>
  <si>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</si>
  <si>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</si>
  <si>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</si>
  <si>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</si>
  <si>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</si>
  <si>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</si>
  <si>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</si>
  <si>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</si>
  <si>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</si>
  <si>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</si>
  <si>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</si>
  <si>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</si>
  <si>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</si>
  <si>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</si>
  <si>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</si>
  <si>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</si>
  <si>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</si>
  <si>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</si>
  <si>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</si>
  <si>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</si>
  <si>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</si>
  <si>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</si>
  <si>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</si>
  <si>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</si>
  <si>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</si>
  <si>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</si>
  <si>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</si>
  <si>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</si>
  <si>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</si>
  <si>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</si>
  <si>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</si>
  <si>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</si>
  <si>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</si>
  <si>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</si>
  <si>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</si>
  <si>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</si>
  <si>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</si>
  <si>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</si>
  <si>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</si>
  <si>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</si>
  <si>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</si>
  <si>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</si>
  <si>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</si>
  <si>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</si>
  <si>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</si>
  <si>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</si>
  <si>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</si>
  <si>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</si>
  <si>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</si>
  <si>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</si>
  <si>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</si>
  <si>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</si>
  <si>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</si>
  <si>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</si>
  <si>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</si>
  <si>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</si>
  <si>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</si>
  <si>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</si>
  <si>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</si>
  <si>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</si>
  <si>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</si>
  <si>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</si>
  <si>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</si>
  <si>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</si>
  <si>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</si>
  <si>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</si>
  <si>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</si>
  <si>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</si>
  <si>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</si>
  <si>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</si>
  <si>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</si>
  <si>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</si>
  <si>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</si>
  <si>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</si>
  <si>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</si>
  <si>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</si>
  <si>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</si>
  <si>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</si>
  <si>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</si>
  <si>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</si>
  <si>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</si>
  <si>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</si>
  <si>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</si>
  <si>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</si>
  <si>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</si>
  <si>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</si>
  <si>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</si>
  <si>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</si>
  <si>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</si>
  <si>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</si>
  <si>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</si>
  <si>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</si>
  <si>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</si>
  <si>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</si>
  <si>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</si>
  <si>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</si>
  <si>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</si>
  <si>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</si>
  <si>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</si>
  <si>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</si>
  <si>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</si>
  <si>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</si>
  <si>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</si>
  <si>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</si>
  <si>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</si>
  <si>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</si>
  <si>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</si>
  <si>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</si>
  <si>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</si>
  <si>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</si>
  <si>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</si>
  <si>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</si>
  <si>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</si>
  <si>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</si>
  <si>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</si>
  <si>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</si>
  <si>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</si>
  <si>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</si>
  <si>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</si>
  <si>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</si>
  <si>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</si>
  <si>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</si>
  <si>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</si>
  <si>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</si>
  <si>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</si>
  <si>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</si>
  <si>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</si>
  <si>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</si>
  <si>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</si>
  <si>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</si>
  <si>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</si>
  <si>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</si>
  <si>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</si>
  <si>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</si>
  <si>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</si>
  <si>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</si>
  <si>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</si>
  <si>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</si>
  <si>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</si>
  <si>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</si>
  <si>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</si>
  <si>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</si>
  <si>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</si>
  <si>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</si>
  <si>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</si>
  <si>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</si>
  <si>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</si>
  <si>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</si>
  <si>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</si>
  <si>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</si>
  <si>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</si>
  <si>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</si>
  <si>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</si>
  <si>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</si>
  <si>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</si>
  <si>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</si>
  <si>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</si>
  <si>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</si>
  <si>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</si>
  <si>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</si>
  <si>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</si>
  <si>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</si>
  <si>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</si>
  <si>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</si>
  <si>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</si>
  <si>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</si>
  <si>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</si>
  <si>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</si>
  <si>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</si>
  <si>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</si>
  <si>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</si>
  <si>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</si>
  <si>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</si>
  <si>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</si>
  <si>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</si>
  <si>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</si>
  <si>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</si>
  <si>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</si>
  <si>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</si>
  <si>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</si>
  <si>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</si>
  <si>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</si>
  <si>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</si>
  <si>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</si>
  <si>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</si>
  <si>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</si>
  <si>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</si>
  <si>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</si>
  <si>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</si>
  <si>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</si>
  <si>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</si>
  <si>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</si>
  <si>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</si>
  <si>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</si>
  <si>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</si>
  <si>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</si>
  <si>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</si>
  <si>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</si>
  <si>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</si>
  <si>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</si>
  <si>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</si>
  <si>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</si>
  <si>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</si>
  <si>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</si>
  <si>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</si>
  <si>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</si>
  <si>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</si>
  <si>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</si>
  <si>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</si>
  <si>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</si>
  <si>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</si>
  <si>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</si>
  <si>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</si>
  <si>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</si>
  <si>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</si>
  <si>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</si>
  <si>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</si>
  <si>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</si>
  <si>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</si>
  <si>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</si>
  <si>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</si>
  <si>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</si>
  <si>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</si>
  <si>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</si>
  <si>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</si>
  <si>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</si>
  <si>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</si>
  <si>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</si>
  <si>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</si>
  <si>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</si>
  <si>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</si>
  <si>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</si>
  <si>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</si>
  <si>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</si>
  <si>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</si>
  <si>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</si>
  <si>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</si>
  <si>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</si>
  <si>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</si>
  <si>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</si>
  <si>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</si>
  <si>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</si>
  <si>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</si>
  <si>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</si>
  <si>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</si>
  <si>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</si>
  <si>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</si>
  <si>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</si>
  <si>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</si>
  <si>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</si>
  <si>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</si>
  <si>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</si>
  <si>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</si>
  <si>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</si>
  <si>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</si>
  <si>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</si>
  <si>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</si>
  <si>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</si>
  <si>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</si>
  <si>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</si>
  <si>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</si>
  <si>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</si>
  <si>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</si>
  <si>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</si>
  <si>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</si>
  <si>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</si>
  <si>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</si>
  <si>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</si>
  <si>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</si>
  <si>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</si>
  <si>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</si>
  <si>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</si>
  <si>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</si>
  <si>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</si>
  <si>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</si>
  <si>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</si>
  <si>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</si>
  <si>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</si>
  <si>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</si>
  <si>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</si>
  <si>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</si>
  <si>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</si>
  <si>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</si>
  <si>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</si>
  <si>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</si>
  <si>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</si>
  <si>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</si>
  <si>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</si>
  <si>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</si>
  <si>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</si>
  <si>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</si>
  <si>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</si>
  <si>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</si>
  <si>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</si>
  <si>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</si>
  <si>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</si>
  <si>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</si>
  <si>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</si>
  <si>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</si>
  <si>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</si>
  <si>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</si>
  <si>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</si>
  <si>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</si>
  <si>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</si>
  <si>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</si>
  <si>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</si>
  <si>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</si>
  <si>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</si>
  <si>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</si>
  <si>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</si>
  <si>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</si>
  <si>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</si>
  <si>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</si>
  <si>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</si>
  <si>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</si>
  <si>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</si>
  <si>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</si>
  <si>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</si>
  <si>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</si>
  <si>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</si>
  <si>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</si>
  <si>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</si>
  <si>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</si>
  <si>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</si>
  <si>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</si>
  <si>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</si>
  <si>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</si>
  <si>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</si>
  <si>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</si>
  <si>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</si>
  <si>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</si>
  <si>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</si>
  <si>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</si>
  <si>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</si>
  <si>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</si>
  <si>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</si>
  <si>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</si>
  <si>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</si>
  <si>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</si>
  <si>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</si>
  <si>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</si>
  <si>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</si>
  <si>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</si>
  <si>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</si>
  <si>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</si>
  <si>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</si>
  <si>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</si>
  <si>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</si>
  <si>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</si>
  <si>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</si>
  <si>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</si>
  <si>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</si>
  <si>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</si>
  <si>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</si>
  <si>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</si>
  <si>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</si>
  <si>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</si>
  <si>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</si>
  <si>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</si>
  <si>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</si>
  <si>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</si>
  <si>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</si>
  <si>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</si>
  <si>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</si>
  <si>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</si>
  <si>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</si>
  <si>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</si>
  <si>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</si>
  <si>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</si>
  <si>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</si>
  <si>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</si>
  <si>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</si>
  <si>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</si>
  <si>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</si>
  <si>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</si>
  <si>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</si>
  <si>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</si>
  <si>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</si>
  <si>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</si>
  <si>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</si>
  <si>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</si>
  <si>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</si>
  <si>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</si>
  <si>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</si>
  <si>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</si>
  <si>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</si>
  <si>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</si>
  <si>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</si>
  <si>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</si>
  <si>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</si>
  <si>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</si>
  <si>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</si>
  <si>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</si>
  <si>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</si>
  <si>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</si>
  <si>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</si>
  <si>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</si>
  <si>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</si>
  <si>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</si>
  <si>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</si>
  <si>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</si>
  <si>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</si>
  <si>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</si>
  <si>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</si>
  <si>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</si>
  <si>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</si>
  <si>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</si>
  <si>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</si>
  <si>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</si>
  <si>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</si>
  <si>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</si>
  <si>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</si>
  <si>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</si>
  <si>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</si>
  <si>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</si>
  <si>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</si>
  <si>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</si>
  <si>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</si>
  <si>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</si>
  <si>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</si>
  <si>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</si>
  <si>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</si>
  <si>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</si>
  <si>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</si>
  <si>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</si>
  <si>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</si>
  <si>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</si>
  <si>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</si>
  <si>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</si>
  <si>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</si>
  <si>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</si>
  <si>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</si>
  <si>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</si>
  <si>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</si>
  <si>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</si>
  <si>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</si>
  <si>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</si>
  <si>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</si>
  <si>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</si>
  <si>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</si>
  <si>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</si>
  <si>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</si>
  <si>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</si>
  <si>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</si>
  <si>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</si>
  <si>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</si>
  <si>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</si>
  <si>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</si>
  <si>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</si>
  <si>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</si>
  <si>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</si>
  <si>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</si>
  <si>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</si>
  <si>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</si>
  <si>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</si>
  <si>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</si>
  <si>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</si>
  <si>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</si>
  <si>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</si>
  <si>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</si>
  <si>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</si>
  <si>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</si>
  <si>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</si>
  <si>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</si>
  <si>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</si>
  <si>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</si>
  <si>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</si>
  <si>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</si>
  <si>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</si>
  <si>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</si>
  <si>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</si>
  <si>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</si>
  <si>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</si>
  <si>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</si>
  <si>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</si>
  <si>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</si>
  <si>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</si>
  <si>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</si>
  <si>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</si>
  <si>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</si>
  <si>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</si>
  <si>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</si>
  <si>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</si>
  <si>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</si>
  <si>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</si>
  <si>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</si>
  <si>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</si>
  <si>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</si>
  <si>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</si>
  <si>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</si>
  <si>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</si>
  <si>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</si>
  <si>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</si>
  <si>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</si>
  <si>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</si>
  <si>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</si>
  <si>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</si>
  <si>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</si>
  <si>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</si>
  <si>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</si>
  <si>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</si>
  <si>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</si>
  <si>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</si>
  <si>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</si>
  <si>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</si>
  <si>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</si>
  <si>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</si>
  <si>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</si>
  <si>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</si>
  <si>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</si>
  <si>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</si>
  <si>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</si>
  <si>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</si>
  <si>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</si>
  <si>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</si>
  <si>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</si>
  <si>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</si>
  <si>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</si>
  <si>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</si>
  <si>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</si>
  <si>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</si>
  <si>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</si>
  <si>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</si>
  <si>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</si>
  <si>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</si>
  <si>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</si>
  <si>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</si>
  <si>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</si>
  <si>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</si>
  <si>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</si>
  <si>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</si>
  <si>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</si>
  <si>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</si>
  <si>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</si>
  <si>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</si>
  <si>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</si>
  <si>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</si>
  <si>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</si>
  <si>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</si>
  <si>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</si>
  <si>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</si>
  <si>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</si>
  <si>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</si>
  <si>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</si>
  <si>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</si>
  <si>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</si>
  <si>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</si>
  <si>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</si>
  <si>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</si>
  <si>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</si>
  <si>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</si>
  <si>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</si>
  <si>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</si>
  <si>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</si>
  <si>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</si>
  <si>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</si>
  <si>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</si>
  <si>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</si>
  <si>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</si>
  <si>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</si>
  <si>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</si>
  <si>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</si>
  <si>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</si>
  <si>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</si>
  <si>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</si>
  <si>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</si>
  <si>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</si>
  <si>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</si>
  <si>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</si>
  <si>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</si>
  <si>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</si>
  <si>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</si>
  <si>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</si>
  <si>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</si>
  <si>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</si>
  <si>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</si>
  <si>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</si>
  <si>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</si>
  <si>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</si>
  <si>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</si>
  <si>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</si>
  <si>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</si>
  <si>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</si>
  <si>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</si>
  <si>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</si>
  <si>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</si>
  <si>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</si>
  <si>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</si>
  <si>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</si>
  <si>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</si>
  <si>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</si>
  <si>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</si>
  <si>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</si>
  <si>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</si>
  <si>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</si>
  <si>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</si>
  <si>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</si>
  <si>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</si>
  <si>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</si>
  <si>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</si>
  <si>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</si>
  <si>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</si>
  <si>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</si>
  <si>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</si>
  <si>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</si>
  <si>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</si>
  <si>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</si>
  <si>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</si>
  <si>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</si>
  <si>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</si>
  <si>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</si>
  <si>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</si>
  <si>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</si>
  <si>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</si>
  <si>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</si>
  <si>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</si>
  <si>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</si>
  <si>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</si>
  <si>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</si>
  <si>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</si>
  <si>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</si>
  <si>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</si>
  <si>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</si>
  <si>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</si>
  <si>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</si>
  <si>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</si>
  <si>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</si>
  <si>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</si>
  <si>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</si>
  <si>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</si>
  <si>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</si>
  <si>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</si>
  <si>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</si>
  <si>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</si>
  <si>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</si>
  <si>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</si>
  <si>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</si>
  <si>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</si>
  <si>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</si>
  <si>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</si>
  <si>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</si>
  <si>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</si>
  <si>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</si>
  <si>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</si>
  <si>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</si>
  <si>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</si>
  <si>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</si>
  <si>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</si>
  <si>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</si>
  <si>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</si>
  <si>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</si>
  <si>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</si>
  <si>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</si>
  <si>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</si>
  <si>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</si>
  <si>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</si>
  <si>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</si>
  <si>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</si>
  <si>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</si>
  <si>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</si>
  <si>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</si>
  <si>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</si>
  <si>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</si>
  <si>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</si>
  <si>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</si>
  <si>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</si>
  <si>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</si>
  <si>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</si>
  <si>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</si>
  <si>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</si>
  <si>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</si>
  <si>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</si>
  <si>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</si>
  <si>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</si>
  <si>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</si>
  <si>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</si>
  <si>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</si>
  <si>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</si>
  <si>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</si>
  <si>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</si>
  <si>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</si>
  <si>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</si>
  <si>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</si>
  <si>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</si>
  <si>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</si>
  <si>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</si>
  <si>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</si>
  <si>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</si>
  <si>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</si>
  <si>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</si>
  <si>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</si>
  <si>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</si>
  <si>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</si>
  <si>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</si>
  <si>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</si>
  <si>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</si>
  <si>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</si>
  <si>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</si>
  <si>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</si>
  <si>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</si>
  <si>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</si>
  <si>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</si>
  <si>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</si>
  <si>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</si>
  <si>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</si>
  <si>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</si>
  <si>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</si>
  <si>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</si>
  <si>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</si>
  <si>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</si>
  <si>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</si>
  <si>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</si>
  <si>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</si>
  <si>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</si>
  <si>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</si>
  <si>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</si>
  <si>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</si>
  <si>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</si>
  <si>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</si>
  <si>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</si>
  <si>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</si>
  <si>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</si>
  <si>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</si>
  <si>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</si>
  <si>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</si>
  <si>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</si>
  <si>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</si>
  <si>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</si>
  <si>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</si>
  <si>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</si>
  <si>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</si>
  <si>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</si>
  <si>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</si>
  <si>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</si>
  <si>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</si>
  <si>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</si>
  <si>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</si>
  <si>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</si>
  <si>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</si>
  <si>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</si>
  <si>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</si>
  <si>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</si>
  <si>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</si>
  <si>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</si>
  <si>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</si>
  <si>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</si>
  <si>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</si>
  <si>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</si>
  <si>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</si>
  <si>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</si>
  <si>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</si>
  <si>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</si>
  <si>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</si>
  <si>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</si>
  <si>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</si>
  <si>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</si>
  <si>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</si>
  <si>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</si>
  <si>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</si>
  <si>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</si>
  <si>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</si>
  <si>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</si>
  <si>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</si>
  <si>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</si>
  <si>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</si>
  <si>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</si>
  <si>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</si>
  <si>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</si>
  <si>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</si>
  <si>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</si>
  <si>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</si>
  <si>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</si>
  <si>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</si>
  <si>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</si>
  <si>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</si>
  <si>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</si>
  <si>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</si>
  <si>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</si>
  <si>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</si>
  <si>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</si>
  <si>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</si>
  <si>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</si>
  <si>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</si>
  <si>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</si>
  <si>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</si>
  <si>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</si>
  <si>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</si>
  <si>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</si>
  <si>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</si>
  <si>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</si>
  <si>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</si>
  <si>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</si>
  <si>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</si>
  <si>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</si>
  <si>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</si>
  <si>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</si>
  <si>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</si>
  <si>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</si>
  <si>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</si>
  <si>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</si>
  <si>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</si>
  <si>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</si>
  <si>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</si>
  <si>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</si>
  <si>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</si>
  <si>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</si>
  <si>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</si>
  <si>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</si>
  <si>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</si>
  <si>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</si>
  <si>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</si>
  <si>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</si>
  <si>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</si>
  <si>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</si>
  <si>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</si>
  <si>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</si>
  <si>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</si>
  <si>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</si>
  <si>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</si>
  <si>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</si>
  <si>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</si>
  <si>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</si>
  <si>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</si>
  <si>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</si>
  <si>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</si>
  <si>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</si>
  <si>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</si>
  <si>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</si>
  <si>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</si>
  <si>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</si>
  <si>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</si>
  <si>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</si>
  <si>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</si>
  <si>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</si>
  <si>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</si>
  <si>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</si>
  <si>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</si>
  <si>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</si>
  <si>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</si>
  <si>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</si>
  <si>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</si>
  <si>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</si>
  <si>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</si>
  <si>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</si>
  <si>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</si>
  <si>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</si>
  <si>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</si>
  <si>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</si>
  <si>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</si>
  <si>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</si>
  <si>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</si>
  <si>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</si>
  <si>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</si>
  <si>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</si>
  <si>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</si>
  <si>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</si>
  <si>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</si>
  <si>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</si>
  <si>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</si>
  <si>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</si>
  <si>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</si>
  <si>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</si>
  <si>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</si>
  <si>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</si>
  <si>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</si>
  <si>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</si>
  <si>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</si>
  <si>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</si>
  <si>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</si>
  <si>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</si>
  <si>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</si>
  <si>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</si>
  <si>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</si>
  <si>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</si>
  <si>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</si>
  <si>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</si>
  <si>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</si>
  <si>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</si>
  <si>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</si>
  <si>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</si>
  <si>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</si>
  <si>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</si>
  <si>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</si>
  <si>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</si>
  <si>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</si>
  <si>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</si>
  <si>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</si>
  <si>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</si>
  <si>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</si>
  <si>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</si>
  <si>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</si>
  <si>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</si>
  <si>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</si>
  <si>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</si>
  <si>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</si>
  <si>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</si>
  <si>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</si>
  <si>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</si>
  <si>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</si>
  <si>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</si>
  <si>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</si>
  <si>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</si>
  <si>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</si>
  <si>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</si>
  <si>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</si>
  <si>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</si>
  <si>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</si>
  <si>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</si>
  <si>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</si>
  <si>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</si>
  <si>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</si>
  <si>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</si>
  <si>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</si>
  <si>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</si>
  <si>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</si>
  <si>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</si>
  <si>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</si>
  <si>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</si>
  <si>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</si>
  <si>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</si>
  <si>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</si>
  <si>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</si>
  <si>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</si>
  <si>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</si>
  <si>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</si>
  <si>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</si>
  <si>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</si>
  <si>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</si>
  <si>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</si>
  <si>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</si>
  <si>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</si>
  <si>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</si>
  <si>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</si>
  <si>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</si>
  <si>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</si>
  <si>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</si>
  <si>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</si>
  <si>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</si>
  <si>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</si>
  <si>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</si>
  <si>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</si>
  <si>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</si>
  <si>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</si>
  <si>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</si>
  <si>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</si>
  <si>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</si>
  <si>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</si>
  <si>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</si>
  <si>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</si>
  <si>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</si>
  <si>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</si>
  <si>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</si>
  <si>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</si>
  <si>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</si>
  <si>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</si>
  <si>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</si>
  <si>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</si>
  <si>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</si>
  <si>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</si>
  <si>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</si>
  <si>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</si>
  <si>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</si>
  <si>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</si>
  <si>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</si>
  <si>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</si>
  <si>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</si>
  <si>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</si>
  <si>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</si>
  <si>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</si>
  <si>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</si>
  <si>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</si>
  <si>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</si>
  <si>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</si>
  <si>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</si>
  <si>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</si>
  <si>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</si>
  <si>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</si>
  <si>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</si>
  <si>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</si>
  <si>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</si>
  <si>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</si>
  <si>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</si>
  <si>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</si>
  <si>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</si>
  <si>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</si>
  <si>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</si>
  <si>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</si>
  <si>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</si>
  <si>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</si>
  <si>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</si>
  <si>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</si>
  <si>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</si>
  <si>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</si>
  <si>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</si>
  <si>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</si>
  <si>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</si>
  <si>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</si>
  <si>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</si>
  <si>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</si>
  <si>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</si>
  <si>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</si>
  <si>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</si>
  <si>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</si>
  <si>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</si>
  <si>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</si>
  <si>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</si>
  <si>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</si>
  <si>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</si>
  <si>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</si>
  <si>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</si>
  <si>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</si>
  <si>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</si>
  <si>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</si>
  <si>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</si>
  <si>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</si>
  <si>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</si>
  <si>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</si>
  <si>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</si>
  <si>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</si>
  <si>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</si>
  <si>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</si>
  <si>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</si>
  <si>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</si>
  <si>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</si>
  <si>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</si>
  <si>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</si>
  <si>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</si>
  <si>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</si>
  <si>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</si>
  <si>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</si>
  <si>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</si>
  <si>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</si>
  <si>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</si>
  <si>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</si>
  <si>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</si>
  <si>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</si>
  <si>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</si>
  <si>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</si>
  <si>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</si>
  <si>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</si>
  <si>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</si>
  <si>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</si>
  <si>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</si>
  <si>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</si>
  <si>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</si>
  <si>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</si>
  <si>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</si>
  <si>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</si>
  <si>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</si>
  <si>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</si>
  <si>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</si>
  <si>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</si>
  <si>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</si>
  <si>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</si>
  <si>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</si>
  <si>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</si>
  <si>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</si>
  <si>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</si>
  <si>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</si>
  <si>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</si>
  <si>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</si>
  <si>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</si>
  <si>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</si>
  <si>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</si>
  <si>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</si>
  <si>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</si>
  <si>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</si>
  <si>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</si>
  <si>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</si>
  <si>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</si>
  <si>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</si>
  <si>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</si>
  <si>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</si>
  <si>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</si>
  <si>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</si>
  <si>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</si>
  <si>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</si>
  <si>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</si>
  <si>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</si>
  <si>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</si>
  <si>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</si>
  <si>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</si>
  <si>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</si>
  <si>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</si>
  <si>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</si>
  <si>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</si>
  <si>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</si>
  <si>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</si>
  <si>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</si>
  <si>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</si>
  <si>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</si>
  <si>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</si>
  <si>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</si>
  <si>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</si>
  <si>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</si>
  <si>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</si>
  <si>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</si>
  <si>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</si>
  <si>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</si>
  <si>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</si>
  <si>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</si>
  <si>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</si>
  <si>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</si>
  <si>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</si>
  <si>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</si>
  <si>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</si>
  <si>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</si>
  <si>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</si>
  <si>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</si>
  <si>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</si>
  <si>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</si>
  <si>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</si>
  <si>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</si>
  <si>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</si>
  <si>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</si>
  <si>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</si>
  <si>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</si>
  <si>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</si>
  <si>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</si>
  <si>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</si>
  <si>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</si>
  <si>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</si>
  <si>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</si>
  <si>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</si>
  <si>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</si>
  <si>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</si>
  <si>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</si>
  <si>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</si>
  <si>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</si>
  <si>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</si>
  <si>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</si>
  <si>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</si>
  <si>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</si>
  <si>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</si>
  <si>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</si>
  <si>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</si>
  <si>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</si>
  <si>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</si>
  <si>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</si>
  <si>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</si>
  <si>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</si>
  <si>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</si>
  <si>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</si>
  <si>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</si>
  <si>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</si>
  <si>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</si>
  <si>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</si>
  <si>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</si>
  <si>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</si>
  <si>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</si>
  <si>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</si>
  <si>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</si>
  <si>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</si>
  <si>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</si>
  <si>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</si>
  <si>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</si>
  <si>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</si>
  <si>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</si>
  <si>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</si>
  <si>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</si>
  <si>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</si>
  <si>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</si>
  <si>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</si>
  <si>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</si>
  <si>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</si>
  <si>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</si>
  <si>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</si>
  <si>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</si>
  <si>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</si>
  <si>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</si>
  <si>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</si>
  <si>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</si>
  <si>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</si>
  <si>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</si>
  <si>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</si>
  <si>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</si>
  <si>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</si>
  <si>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</si>
  <si>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</si>
  <si>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</si>
  <si>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</si>
  <si>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</si>
  <si>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</si>
  <si>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</si>
  <si>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</si>
  <si>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</si>
  <si>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</si>
  <si>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</si>
  <si>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</si>
  <si>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</si>
  <si>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</si>
  <si>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</si>
  <si>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</si>
  <si>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</si>
  <si>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</si>
  <si>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</si>
  <si>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</si>
  <si>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</si>
  <si>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</si>
  <si>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</si>
  <si>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</si>
  <si>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</si>
  <si>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</si>
  <si>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</si>
  <si>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</si>
  <si>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</si>
  <si>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</si>
  <si>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</si>
  <si>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</si>
  <si>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</si>
  <si>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</si>
  <si>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</si>
  <si>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</si>
  <si>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</si>
  <si>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</si>
  <si>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</si>
  <si>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</si>
  <si>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</si>
  <si>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</si>
  <si>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</si>
  <si>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</si>
  <si>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</si>
  <si>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</si>
  <si>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</si>
  <si>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</si>
  <si>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</si>
  <si>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</si>
  <si>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</si>
  <si>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</si>
  <si>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</si>
  <si>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</si>
  <si>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</si>
  <si>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</si>
  <si>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</si>
  <si>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</si>
  <si>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</si>
  <si>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</si>
  <si>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</si>
  <si>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</si>
  <si>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</si>
  <si>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</si>
  <si>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</si>
  <si>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</si>
  <si>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</si>
  <si>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</si>
  <si>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</si>
  <si>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</si>
  <si>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</si>
  <si>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</si>
  <si>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</si>
  <si>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</si>
  <si>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</si>
  <si>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</si>
  <si>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</si>
  <si>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</si>
  <si>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</si>
  <si>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</si>
  <si>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</si>
  <si>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</si>
  <si>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</si>
  <si>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</si>
  <si>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</si>
  <si>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</si>
  <si>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</si>
  <si>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</si>
  <si>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</si>
  <si>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</si>
  <si>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</si>
  <si>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</si>
  <si>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</si>
  <si>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</si>
  <si>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</si>
  <si>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</si>
  <si>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</si>
  <si>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</si>
  <si>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</si>
  <si>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</si>
  <si>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</si>
  <si>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</si>
  <si>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</si>
  <si>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</si>
  <si>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</si>
  <si>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</si>
  <si>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</si>
  <si>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</si>
  <si>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</si>
  <si>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</si>
  <si>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</si>
  <si>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</si>
  <si>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</si>
  <si>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</si>
  <si>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</si>
  <si>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</si>
  <si>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</si>
  <si>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</si>
  <si>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</si>
  <si>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</si>
  <si>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</si>
  <si>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</si>
  <si>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</si>
  <si>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</si>
  <si>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</si>
  <si>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</si>
  <si>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</si>
  <si>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</si>
  <si>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</si>
  <si>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</si>
  <si>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</si>
  <si>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</si>
  <si>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</si>
  <si>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</si>
  <si>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</si>
  <si>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</si>
  <si>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</si>
  <si>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</si>
  <si>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</si>
  <si>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</si>
  <si>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</si>
  <si>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</si>
  <si>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</si>
  <si>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</si>
  <si>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</si>
  <si>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</si>
  <si>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</si>
  <si>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</si>
  <si>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</si>
  <si>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</si>
  <si>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</si>
  <si>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</si>
  <si>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</si>
  <si>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</si>
  <si>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</si>
  <si>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</si>
  <si>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</si>
  <si>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</si>
  <si>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</si>
  <si>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</si>
  <si>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</si>
  <si>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</si>
  <si>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</si>
  <si>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</si>
  <si>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</si>
  <si>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</si>
  <si>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</si>
  <si>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</si>
  <si>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</si>
  <si>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</si>
  <si>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</si>
  <si>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</si>
  <si>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</si>
  <si>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</si>
  <si>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</si>
  <si>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</si>
  <si>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</si>
  <si>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</si>
  <si>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</si>
  <si>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</si>
  <si>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</si>
  <si>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</si>
  <si>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</si>
  <si>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</si>
  <si>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</si>
  <si>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</si>
  <si>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</si>
  <si>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</si>
  <si>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</si>
  <si>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</si>
  <si>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</si>
  <si>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</si>
  <si>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</si>
  <si>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</si>
  <si>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</si>
  <si>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</si>
  <si>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</si>
  <si>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</si>
  <si>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</si>
  <si>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</si>
  <si>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</si>
  <si>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</si>
  <si>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</si>
  <si>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</si>
  <si>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</si>
  <si>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</si>
  <si>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</si>
  <si>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</si>
  <si>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</si>
  <si>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</si>
  <si>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</si>
  <si>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</si>
  <si>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</si>
  <si>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</si>
  <si>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</si>
  <si>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</si>
  <si>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</si>
  <si>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</si>
  <si>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</si>
  <si>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</si>
  <si>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</si>
  <si>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</si>
  <si>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</si>
  <si>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</si>
  <si>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</si>
  <si>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</si>
  <si>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</si>
  <si>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</si>
  <si>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</si>
  <si>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</si>
  <si>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</si>
  <si>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</si>
  <si>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</si>
  <si>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</si>
  <si>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</si>
  <si>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</si>
  <si>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</si>
  <si>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</si>
  <si>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</si>
  <si>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</si>
  <si>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</si>
  <si>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</si>
  <si>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</si>
  <si>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</si>
  <si>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</si>
  <si>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</si>
  <si>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</si>
  <si>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</si>
  <si>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</si>
  <si>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</si>
  <si>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</si>
  <si>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</si>
  <si>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</si>
  <si>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</si>
  <si>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</si>
  <si>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</si>
  <si>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</si>
  <si>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</si>
  <si>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</si>
  <si>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</si>
  <si>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</si>
  <si>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</si>
  <si>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</si>
  <si>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</si>
  <si>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</si>
  <si>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</si>
  <si>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</si>
  <si>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</si>
  <si>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</si>
  <si>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</si>
  <si>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</si>
  <si>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</si>
  <si>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</si>
  <si>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</si>
  <si>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</si>
  <si>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</si>
  <si>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</si>
  <si>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</si>
  <si>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</si>
  <si>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</si>
  <si>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</si>
  <si>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</si>
  <si>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</si>
  <si>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</si>
  <si>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</si>
  <si>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</si>
  <si>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</si>
  <si>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</si>
  <si>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</si>
  <si>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</si>
  <si>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</si>
  <si>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</si>
  <si>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</si>
  <si>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</si>
  <si>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</si>
  <si>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</si>
  <si>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</si>
  <si>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</si>
  <si>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</si>
  <si>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</si>
  <si>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</si>
  <si>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</si>
  <si>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</si>
  <si>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</si>
  <si>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</si>
  <si>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</si>
  <si>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</si>
  <si>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</si>
  <si>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</si>
  <si>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</si>
  <si>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</si>
  <si>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</si>
  <si>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</si>
  <si>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</si>
  <si>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</si>
  <si>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</si>
  <si>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</si>
  <si>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</si>
  <si>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</si>
  <si>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</si>
  <si>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</si>
  <si>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</si>
  <si>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</si>
  <si>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</si>
  <si>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</si>
  <si>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</si>
  <si>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</si>
  <si>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</si>
  <si>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</si>
  <si>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</si>
  <si>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</si>
  <si>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</si>
  <si>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</si>
  <si>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</si>
  <si>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</si>
  <si>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</si>
  <si>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</si>
  <si>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</si>
  <si>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</si>
  <si>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</si>
  <si>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</si>
  <si>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</si>
  <si>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</si>
  <si>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</si>
  <si>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</si>
  <si>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</si>
  <si>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</si>
  <si>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</si>
  <si>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</si>
  <si>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</si>
  <si>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</si>
  <si>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</si>
  <si>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</si>
  <si>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</si>
  <si>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</si>
  <si>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</si>
  <si>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</si>
  <si>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</si>
  <si>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</si>
  <si>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</si>
  <si>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</si>
  <si>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</si>
  <si>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</si>
  <si>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</si>
  <si>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</si>
  <si>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</si>
  <si>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</si>
  <si>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</si>
  <si>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</si>
  <si>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</si>
  <si>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</si>
  <si>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</si>
  <si>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</si>
  <si>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</si>
  <si>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</si>
  <si>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</si>
  <si>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</si>
  <si>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</si>
  <si>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</si>
  <si>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</si>
  <si>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</si>
  <si>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</si>
  <si>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</si>
  <si>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</si>
  <si>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</si>
  <si>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</si>
  <si>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</si>
  <si>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</si>
  <si>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</si>
  <si>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</si>
  <si>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</si>
  <si>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</si>
  <si>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</si>
  <si>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</si>
  <si>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</si>
  <si>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</si>
  <si>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</si>
  <si>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</si>
  <si>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</si>
  <si>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</si>
  <si>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</si>
  <si>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</si>
  <si>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</si>
  <si>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</si>
  <si>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</si>
  <si>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</si>
  <si>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</si>
  <si>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</si>
  <si>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</si>
  <si>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</si>
  <si>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</si>
  <si>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</si>
  <si>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</si>
  <si>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</si>
  <si>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</si>
  <si>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</si>
  <si>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</si>
  <si>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</si>
  <si>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</si>
  <si>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</si>
  <si>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</si>
  <si>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</si>
  <si>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</si>
  <si>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</si>
  <si>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</si>
  <si>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</si>
  <si>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</si>
  <si>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</si>
  <si>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</si>
  <si>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</si>
  <si>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</si>
  <si>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</si>
  <si>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</si>
  <si>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</si>
  <si>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</si>
  <si>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</si>
  <si>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</si>
  <si>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</si>
  <si>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</si>
  <si>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</si>
  <si>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</si>
  <si>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</si>
  <si>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</si>
  <si>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</si>
  <si>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</si>
  <si>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</si>
  <si>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</si>
  <si>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</si>
  <si>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</si>
  <si>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</si>
  <si>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</si>
  <si>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</si>
  <si>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</si>
  <si>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</si>
  <si>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</si>
  <si>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</si>
  <si>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</si>
  <si>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</si>
  <si>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</si>
  <si>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</si>
  <si>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</si>
  <si>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</si>
  <si>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</si>
  <si>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</si>
  <si>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</si>
  <si>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</si>
  <si>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</si>
  <si>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</si>
  <si>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</si>
  <si>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</si>
  <si>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</si>
  <si>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</si>
  <si>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</si>
  <si>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</si>
  <si>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</si>
  <si>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</si>
  <si>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</si>
  <si>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</si>
  <si>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</si>
  <si>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</si>
  <si>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</si>
  <si>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</si>
  <si>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</si>
  <si>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</si>
  <si>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</si>
  <si>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</si>
  <si>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</si>
  <si>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</si>
  <si>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</si>
  <si>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</si>
  <si>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</si>
  <si>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</si>
  <si>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</si>
  <si>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</si>
  <si>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</si>
  <si>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</si>
  <si>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</si>
  <si>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</si>
  <si>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</si>
  <si>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</si>
  <si>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</si>
  <si>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</si>
  <si>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</si>
  <si>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</si>
  <si>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</si>
  <si>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</si>
  <si>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</si>
  <si>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</si>
  <si>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</si>
  <si>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</si>
  <si>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</si>
  <si>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</si>
  <si>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</si>
  <si>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</si>
  <si>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</si>
  <si>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</si>
  <si>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</si>
  <si>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</si>
  <si>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</si>
  <si>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</si>
  <si>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</si>
  <si>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</si>
  <si>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</si>
  <si>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</si>
  <si>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</si>
  <si>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</si>
  <si>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</si>
  <si>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</si>
  <si>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</si>
  <si>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</si>
  <si>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</si>
  <si>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</si>
  <si>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</si>
  <si>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</si>
  <si>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</si>
  <si>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</si>
  <si>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</si>
  <si>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</si>
  <si>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</si>
  <si>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</si>
  <si>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</si>
  <si>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</si>
  <si>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</si>
  <si>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</si>
  <si>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</si>
  <si>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</si>
  <si>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</si>
  <si>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</si>
  <si>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</si>
  <si>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</si>
  <si>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</si>
  <si>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</si>
  <si>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</si>
  <si>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</si>
  <si>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</si>
  <si>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</si>
  <si>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</si>
  <si>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</si>
  <si>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</si>
  <si>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</si>
  <si>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</si>
  <si>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</si>
  <si>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</si>
  <si>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</si>
  <si>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</si>
  <si>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</si>
  <si>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</si>
  <si>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</si>
  <si>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</si>
  <si>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</si>
  <si>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</si>
  <si>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</si>
  <si>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</si>
  <si>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</si>
  <si>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</si>
  <si>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</si>
  <si>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</si>
  <si>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</si>
  <si>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</si>
  <si>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</si>
  <si>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</si>
  <si>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</si>
  <si>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</si>
  <si>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</si>
  <si>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</si>
  <si>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</si>
  <si>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</si>
  <si>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</si>
  <si>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</si>
  <si>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</si>
  <si>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</si>
  <si>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</si>
  <si>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</si>
  <si>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</si>
  <si>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</si>
  <si>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</si>
  <si>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</si>
  <si>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</si>
  <si>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</si>
  <si>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</si>
  <si>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</si>
  <si>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</si>
  <si>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</si>
  <si>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</si>
  <si>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</si>
  <si>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</si>
  <si>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</si>
  <si>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</si>
  <si>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</si>
  <si>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</si>
  <si>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</si>
  <si>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</si>
  <si>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</si>
  <si>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</si>
  <si>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</si>
  <si>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</si>
  <si>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</si>
  <si>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</si>
  <si>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</si>
  <si>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</si>
  <si>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</si>
  <si>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</si>
  <si>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</si>
  <si>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</si>
  <si>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</si>
  <si>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</si>
  <si>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</si>
  <si>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</si>
  <si>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</si>
  <si>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</si>
  <si>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</si>
  <si>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</si>
  <si>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</si>
  <si>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</si>
  <si>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</si>
  <si>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</si>
  <si>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</si>
  <si>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</si>
  <si>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</si>
  <si>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</si>
  <si>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</si>
  <si>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</si>
  <si>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</si>
  <si>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</si>
  <si>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</si>
  <si>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</si>
  <si>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</si>
  <si>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</si>
  <si>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</si>
  <si>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</si>
  <si>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</si>
  <si>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</si>
  <si>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</si>
  <si>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</si>
  <si>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</si>
  <si>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</si>
  <si>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</si>
  <si>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</si>
  <si>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</si>
  <si>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</si>
  <si>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</si>
  <si>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</si>
  <si>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</si>
  <si>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</si>
  <si>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</si>
  <si>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</si>
  <si>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</si>
  <si>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</si>
  <si>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</si>
  <si>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</si>
  <si>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</si>
  <si>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</si>
  <si>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</si>
  <si>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</si>
  <si>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</si>
  <si>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</si>
  <si>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</si>
  <si>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</si>
  <si>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</si>
  <si>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</si>
  <si>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</si>
  <si>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</si>
  <si>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</si>
  <si>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</si>
  <si>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</si>
  <si>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</si>
  <si>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</si>
  <si>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</si>
  <si>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</si>
  <si>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</si>
  <si>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</si>
  <si>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</si>
  <si>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</si>
  <si>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</si>
  <si>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</si>
  <si>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</si>
  <si>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</si>
  <si>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</si>
  <si>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</si>
  <si>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</si>
  <si>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</si>
  <si>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</si>
  <si>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</si>
  <si>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</si>
  <si>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</si>
  <si>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</si>
  <si>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</si>
  <si>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</si>
  <si>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</si>
  <si>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</si>
  <si>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</si>
  <si>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</si>
  <si>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</si>
  <si>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</si>
  <si>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</si>
  <si>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</si>
  <si>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</si>
  <si>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</si>
  <si>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</si>
  <si>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</si>
  <si>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</si>
  <si>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</si>
  <si>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</si>
  <si>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</si>
  <si>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</si>
  <si>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</si>
  <si>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</si>
  <si>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</si>
  <si>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</si>
  <si>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</si>
  <si>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</si>
  <si>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</si>
  <si>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</si>
  <si>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</si>
  <si>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</si>
  <si>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</si>
  <si>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</si>
  <si>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</si>
  <si>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</si>
  <si>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</si>
  <si>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</si>
  <si>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</si>
  <si>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</si>
  <si>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</si>
  <si>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</si>
  <si>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</si>
  <si>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</si>
  <si>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</si>
  <si>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</si>
  <si>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</si>
  <si>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</si>
  <si>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</si>
  <si>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</si>
  <si>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</si>
  <si>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</si>
  <si>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</si>
  <si>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</si>
  <si>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</si>
  <si>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</si>
  <si>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</si>
  <si>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</si>
  <si>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</si>
  <si>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</si>
  <si>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</si>
  <si>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</si>
  <si>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</si>
  <si>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</si>
  <si>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</si>
  <si>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</si>
  <si>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</si>
  <si>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</si>
  <si>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</si>
  <si>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</si>
  <si>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</si>
  <si>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</si>
  <si>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</si>
  <si>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</si>
  <si>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</si>
  <si>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</si>
  <si>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</si>
  <si>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</si>
  <si>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</si>
  <si>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</si>
  <si>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</si>
  <si>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</si>
  <si>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</si>
  <si>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</si>
  <si>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</si>
  <si>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</si>
  <si>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</si>
  <si>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</si>
  <si>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</si>
  <si>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</si>
  <si>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</si>
  <si>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</si>
  <si>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</si>
  <si>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</si>
  <si>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</si>
  <si>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</si>
  <si>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</si>
  <si>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</si>
  <si>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</si>
  <si>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</si>
  <si>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</si>
  <si>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</si>
  <si>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</si>
  <si>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</si>
  <si>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</si>
  <si>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</si>
  <si>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</si>
  <si>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</si>
  <si>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</si>
  <si>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</si>
  <si>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</si>
  <si>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</si>
  <si>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</si>
  <si>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</si>
  <si>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</si>
  <si>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</si>
  <si>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</si>
  <si>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</si>
  <si>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</si>
  <si>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</si>
  <si>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</si>
  <si>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</si>
  <si>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</si>
  <si>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</si>
  <si>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</si>
  <si>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</si>
  <si>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</si>
  <si>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</si>
  <si>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</si>
  <si>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</si>
  <si>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</si>
  <si>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</si>
  <si>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</si>
  <si>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</si>
  <si>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</si>
  <si>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</si>
  <si>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</si>
  <si>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</si>
  <si>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</si>
  <si>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</si>
  <si>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</si>
  <si>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</si>
  <si>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</si>
  <si>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</si>
  <si>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</si>
  <si>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</si>
  <si>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</si>
  <si>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</si>
  <si>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</si>
  <si>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</si>
  <si>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</si>
  <si>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</si>
  <si>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</si>
  <si>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</si>
  <si>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</si>
  <si>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</si>
  <si>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</si>
  <si>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</si>
  <si>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</si>
  <si>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</si>
  <si>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</si>
  <si>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</si>
  <si>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</si>
  <si>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</si>
  <si>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</si>
  <si>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</si>
  <si>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</si>
  <si>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</si>
  <si>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</si>
  <si>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</si>
  <si>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</si>
  <si>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</si>
  <si>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</si>
  <si>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</si>
  <si>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</si>
  <si>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</si>
  <si>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</si>
  <si>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</si>
  <si>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</si>
  <si>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</si>
  <si>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</si>
  <si>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</si>
  <si>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</si>
  <si>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</si>
  <si>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</si>
  <si>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</si>
  <si>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</si>
  <si>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</si>
  <si>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</si>
  <si>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</si>
  <si>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</si>
  <si>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</si>
  <si>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</si>
  <si>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</si>
  <si>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</si>
  <si>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</si>
  <si>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</si>
  <si>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</si>
  <si>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</si>
  <si>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</si>
  <si>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</si>
  <si>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</si>
  <si>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</si>
  <si>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</si>
  <si>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</si>
  <si>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</si>
  <si>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</si>
  <si>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</si>
  <si>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</si>
  <si>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</si>
  <si>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</si>
  <si>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</si>
  <si>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</si>
  <si>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</si>
  <si>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</si>
  <si>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</si>
  <si>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</si>
  <si>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</si>
  <si>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</si>
  <si>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</si>
  <si>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</si>
  <si>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</si>
  <si>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</si>
  <si>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</si>
  <si>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</si>
  <si>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</si>
  <si>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</si>
  <si>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</si>
  <si>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</si>
  <si>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</si>
  <si>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</si>
  <si>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</si>
  <si>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</si>
  <si>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</si>
  <si>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</si>
  <si>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</si>
  <si>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</si>
  <si>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</si>
  <si>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</si>
  <si>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</si>
  <si>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</si>
  <si>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</si>
  <si>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</si>
  <si>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</si>
  <si>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</si>
  <si>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</si>
  <si>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</si>
  <si>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</si>
  <si>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</si>
  <si>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</si>
  <si>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</si>
  <si>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</si>
  <si>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</si>
  <si>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</si>
  <si>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</si>
  <si>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</si>
  <si>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</si>
  <si>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</si>
  <si>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</si>
  <si>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</si>
  <si>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</si>
  <si>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</si>
  <si>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</si>
  <si>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</si>
  <si>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</si>
  <si>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</si>
  <si>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</si>
  <si>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</si>
  <si>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</si>
  <si>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</si>
  <si>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</si>
  <si>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</si>
  <si>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</si>
  <si>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</si>
  <si>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</si>
  <si>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</si>
  <si>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</si>
  <si>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</si>
  <si>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</si>
  <si>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</si>
  <si>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</si>
  <si>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</si>
  <si>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</si>
  <si>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</si>
  <si>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</si>
  <si>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</si>
  <si>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</si>
  <si>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</si>
  <si>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</si>
  <si>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</si>
  <si>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</si>
  <si>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</si>
  <si>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</si>
  <si>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</si>
  <si>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</si>
  <si>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</si>
  <si>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</si>
  <si>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</si>
  <si>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</si>
  <si>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</si>
  <si>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</si>
  <si>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</si>
  <si>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</si>
  <si>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</si>
  <si>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</si>
  <si>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</si>
  <si>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</si>
  <si>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</si>
  <si>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</si>
  <si>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</si>
  <si>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</si>
  <si>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</si>
  <si>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</si>
  <si>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</si>
  <si>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</si>
  <si>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</si>
  <si>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</si>
  <si>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</si>
  <si>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</si>
  <si>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</si>
  <si>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</si>
  <si>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</si>
  <si>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</si>
  <si>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</si>
  <si>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</si>
  <si>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</si>
  <si>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</si>
  <si>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</si>
  <si>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</si>
  <si>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</si>
  <si>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</si>
  <si>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</si>
  <si>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</si>
  <si>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</si>
  <si>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</si>
  <si>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</si>
  <si>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</si>
  <si>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</si>
  <si>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</si>
  <si>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</si>
  <si>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</si>
  <si>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</si>
  <si>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</si>
  <si>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</si>
  <si>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</si>
  <si>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</si>
  <si>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</si>
  <si>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</si>
  <si>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</si>
  <si>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</si>
  <si>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</si>
  <si>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</si>
  <si>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</si>
  <si>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</si>
  <si>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</si>
  <si>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</si>
  <si>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</si>
  <si>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</si>
  <si>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</si>
  <si>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</si>
  <si>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</si>
  <si>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</si>
  <si>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</si>
  <si>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</si>
  <si>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</si>
  <si>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</si>
  <si>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</si>
  <si>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</si>
  <si>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</si>
  <si>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</si>
  <si>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</si>
  <si>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</si>
  <si>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</si>
  <si>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</si>
  <si>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</si>
  <si>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</si>
  <si>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</si>
  <si>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</si>
  <si>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</si>
  <si>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</si>
  <si>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</si>
  <si>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</si>
  <si>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</si>
  <si>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</si>
  <si>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</si>
  <si>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</si>
  <si>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</si>
  <si>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</si>
  <si>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</si>
  <si>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</si>
  <si>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</si>
  <si>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</si>
  <si>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</si>
  <si>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</si>
  <si>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</si>
  <si>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</si>
  <si>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</si>
  <si>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</si>
  <si>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</si>
  <si>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</si>
  <si>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</si>
  <si>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</si>
  <si>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</si>
  <si>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</si>
  <si>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</si>
  <si>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</si>
  <si>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</si>
  <si>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</si>
  <si>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</si>
  <si>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</si>
  <si>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</si>
  <si>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</si>
  <si>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</si>
  <si>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</si>
  <si>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</si>
  <si>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</si>
  <si>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</si>
  <si>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</si>
  <si>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</si>
  <si>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</si>
  <si>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</si>
  <si>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</si>
  <si>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</si>
  <si>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</si>
  <si>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</si>
  <si>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</si>
  <si>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</si>
  <si>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</si>
  <si>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</si>
  <si>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</si>
  <si>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</si>
  <si>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</si>
  <si>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</si>
  <si>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</si>
  <si>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</si>
  <si>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</si>
  <si>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</si>
  <si>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</si>
  <si>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</si>
  <si>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</si>
  <si>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</si>
  <si>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</si>
  <si>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</si>
  <si>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</si>
  <si>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</si>
  <si>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</si>
  <si>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</si>
  <si>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</si>
  <si>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</si>
  <si>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</si>
  <si>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</si>
  <si>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</si>
  <si>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</si>
  <si>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</si>
  <si>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</si>
  <si>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</si>
  <si>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</si>
  <si>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</si>
  <si>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</si>
  <si>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</si>
  <si>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</si>
  <si>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</si>
  <si>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</si>
  <si>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</si>
  <si>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</si>
  <si>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</si>
  <si>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</si>
  <si>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</si>
  <si>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</si>
  <si>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</si>
  <si>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</si>
  <si>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</si>
  <si>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</si>
  <si>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</si>
  <si>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</si>
  <si>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</si>
  <si>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</si>
  <si>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</si>
  <si>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</si>
  <si>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</si>
  <si>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</si>
  <si>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</si>
  <si>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</si>
  <si>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</si>
  <si>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</si>
  <si>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</si>
  <si>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</si>
  <si>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</si>
  <si>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</si>
  <si>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</si>
  <si>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</si>
  <si>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</si>
  <si>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</si>
  <si>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</si>
  <si>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</si>
  <si>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</si>
  <si>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</si>
  <si>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</si>
  <si>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</si>
  <si>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</si>
  <si>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</si>
  <si>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</si>
  <si>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</si>
  <si>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</si>
  <si>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</si>
  <si>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</si>
  <si>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</si>
  <si>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</si>
  <si>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</si>
  <si>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</si>
  <si>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</si>
  <si>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</si>
  <si>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</si>
  <si>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</si>
  <si>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</si>
  <si>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</si>
  <si>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</si>
  <si>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</si>
  <si>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</si>
  <si>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</si>
  <si>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</si>
  <si>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</si>
  <si>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</si>
  <si>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</si>
  <si>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</si>
  <si>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</si>
  <si>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</si>
  <si>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</si>
  <si>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</si>
  <si>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</si>
  <si>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</si>
  <si>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</si>
  <si>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</si>
  <si>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</si>
  <si>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</si>
  <si>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</si>
  <si>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</si>
  <si>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</si>
  <si>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</si>
  <si>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</si>
  <si>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</si>
  <si>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</si>
  <si>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</si>
  <si>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</si>
  <si>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</si>
  <si>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</si>
  <si>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</si>
  <si>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</si>
  <si>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</si>
  <si>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</si>
  <si>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</si>
  <si>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</si>
  <si>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</si>
  <si>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</si>
  <si>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</si>
  <si>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</si>
  <si>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</si>
  <si>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</si>
  <si>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</si>
  <si>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</si>
  <si>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</si>
  <si>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</si>
  <si>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</si>
  <si>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</si>
  <si>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</si>
  <si>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</si>
  <si>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</si>
  <si>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</si>
  <si>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</si>
  <si>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</si>
  <si>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</si>
  <si>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</si>
  <si>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</si>
  <si>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</si>
  <si>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</si>
  <si>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</si>
  <si>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</si>
  <si>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</si>
  <si>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</si>
  <si>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</si>
  <si>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</si>
  <si>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</si>
  <si>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</si>
  <si>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</si>
  <si>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</si>
  <si>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</si>
  <si>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</si>
  <si>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</si>
  <si>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</si>
  <si>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</si>
  <si>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</si>
  <si>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</si>
  <si>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</si>
  <si>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</si>
  <si>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</si>
  <si>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</si>
  <si>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</si>
  <si>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</si>
  <si>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</si>
  <si>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</si>
  <si>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</si>
  <si>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</si>
  <si>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</si>
  <si>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</si>
  <si>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</si>
  <si>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</si>
  <si>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</si>
  <si>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</si>
  <si>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</si>
  <si>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</si>
  <si>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</si>
  <si>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</si>
  <si>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</si>
  <si>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</si>
  <si>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</si>
  <si>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</si>
  <si>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</si>
  <si>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</si>
  <si>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</si>
  <si>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</si>
  <si>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</si>
  <si>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</si>
  <si>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</si>
  <si>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</si>
  <si>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</si>
  <si>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</si>
  <si>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</si>
  <si>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</si>
  <si>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</si>
  <si>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</si>
  <si>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</si>
  <si>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</si>
  <si>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</si>
  <si>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</si>
  <si>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</si>
  <si>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</si>
  <si>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</si>
  <si>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</si>
  <si>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</si>
  <si>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</si>
  <si>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</si>
  <si>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</si>
  <si>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</si>
  <si>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</si>
  <si>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</si>
  <si>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</si>
  <si>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</si>
  <si>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</si>
  <si>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</si>
  <si>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</si>
  <si>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</si>
  <si>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</si>
  <si>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</si>
  <si>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</si>
  <si>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</si>
  <si>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</si>
  <si>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</si>
  <si>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</si>
  <si>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</si>
  <si>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</si>
  <si>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</si>
  <si>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</si>
  <si>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</si>
  <si>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</si>
  <si>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</si>
  <si>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</si>
  <si>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</si>
  <si>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</si>
  <si>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</si>
  <si>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</si>
  <si>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</si>
  <si>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</si>
  <si>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</si>
  <si>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</si>
  <si>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</si>
  <si>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</si>
  <si>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</si>
  <si>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</si>
  <si>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</si>
  <si>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</si>
  <si>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</si>
  <si>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</si>
  <si>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</si>
  <si>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</si>
  <si>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</si>
  <si>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</si>
  <si>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</si>
  <si>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</si>
  <si>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</si>
  <si>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</si>
  <si>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</si>
  <si>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</si>
  <si>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</si>
  <si>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</si>
  <si>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</si>
  <si>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</si>
  <si>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</si>
  <si>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</si>
  <si>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</si>
  <si>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</si>
  <si>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</si>
  <si>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</si>
  <si>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</si>
  <si>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</si>
  <si>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</si>
  <si>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</si>
  <si>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</si>
  <si>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</si>
  <si>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</si>
  <si>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</si>
  <si>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</si>
  <si>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</si>
  <si>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</si>
  <si>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</si>
  <si>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</si>
  <si>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</si>
  <si>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</si>
  <si>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</si>
  <si>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</si>
  <si>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</si>
  <si>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</si>
  <si>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</si>
  <si>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</si>
  <si>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</si>
  <si>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</si>
  <si>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</si>
  <si>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</si>
  <si>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</si>
  <si>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</si>
  <si>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</si>
  <si>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</si>
  <si>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</si>
  <si>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</si>
  <si>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</si>
  <si>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</si>
  <si>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</si>
  <si>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</si>
  <si>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</si>
  <si>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</si>
  <si>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</si>
  <si>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</si>
  <si>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</si>
  <si>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</si>
  <si>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</si>
  <si>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</si>
  <si>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</si>
  <si>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</si>
  <si>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</si>
  <si>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</si>
  <si>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</si>
  <si>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</si>
  <si>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</si>
  <si>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</si>
  <si>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</si>
  <si>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</si>
  <si>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</si>
  <si>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</si>
  <si>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</si>
  <si>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</si>
  <si>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</si>
  <si>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</si>
  <si>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</si>
  <si>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</si>
  <si>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</si>
  <si>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</si>
  <si>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</si>
  <si>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</si>
  <si>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</si>
  <si>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</si>
  <si>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</si>
  <si>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</si>
  <si>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</si>
  <si>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</si>
  <si>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</si>
  <si>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</si>
  <si>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</si>
  <si>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</si>
  <si>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</si>
  <si>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</si>
  <si>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</si>
  <si>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</si>
  <si>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</si>
  <si>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</si>
  <si>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</si>
  <si>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</si>
  <si>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</si>
  <si>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</si>
  <si>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</si>
  <si>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</si>
  <si>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</si>
  <si>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</si>
  <si>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</si>
  <si>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</si>
  <si>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</si>
  <si>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</si>
  <si>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</si>
  <si>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</si>
  <si>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</si>
  <si>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</si>
  <si>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</si>
  <si>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</si>
  <si>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</si>
  <si>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</si>
  <si>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</si>
  <si>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</si>
  <si>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</si>
  <si>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</si>
  <si>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</si>
  <si>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</si>
  <si>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</si>
  <si>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</si>
  <si>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</si>
  <si>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</si>
  <si>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</si>
  <si>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</si>
  <si>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</si>
  <si>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</si>
  <si>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</si>
  <si>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</si>
  <si>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</si>
  <si>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</si>
  <si>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</si>
  <si>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</si>
  <si>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</si>
  <si>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</si>
  <si>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</si>
  <si>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</si>
  <si>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</si>
  <si>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</si>
  <si>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</si>
  <si>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</si>
  <si>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</si>
  <si>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</si>
  <si>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</si>
  <si>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</si>
  <si>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</si>
  <si>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</si>
  <si>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</si>
  <si>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</si>
  <si>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</si>
  <si>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</si>
  <si>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</si>
  <si>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</si>
  <si>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</si>
  <si>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</si>
  <si>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</si>
  <si>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</si>
  <si>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</si>
  <si>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</si>
  <si>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</si>
  <si>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</si>
  <si>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</si>
  <si>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</si>
  <si>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</si>
  <si>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</si>
  <si>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</si>
  <si>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</si>
  <si>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</si>
  <si>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</si>
  <si>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</si>
  <si>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</si>
  <si>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</si>
  <si>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</si>
  <si>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</si>
  <si>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</si>
  <si>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</si>
  <si>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</si>
  <si>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</si>
  <si>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</si>
  <si>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</si>
  <si>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</si>
  <si>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</si>
  <si>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</si>
  <si>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</si>
  <si>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</si>
  <si>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</si>
  <si>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</si>
  <si>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</si>
  <si>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</si>
  <si>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</si>
  <si>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</si>
  <si>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</si>
  <si>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</si>
  <si>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</si>
  <si>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</si>
  <si>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</si>
  <si>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</si>
  <si>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</si>
  <si>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</si>
  <si>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</si>
  <si>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</si>
  <si>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</si>
  <si>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</si>
  <si>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</si>
  <si>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</si>
  <si>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</si>
  <si>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</si>
  <si>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</si>
  <si>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</si>
  <si>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</si>
  <si>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</si>
  <si>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</si>
  <si>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</si>
  <si>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</si>
  <si>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</si>
  <si>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</si>
  <si>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</si>
  <si>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</si>
  <si>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</si>
  <si>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</si>
  <si>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</si>
  <si>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</si>
  <si>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</si>
  <si>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</si>
  <si>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</si>
  <si>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</si>
  <si>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</si>
  <si>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</si>
  <si>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</si>
  <si>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</si>
  <si>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</si>
  <si>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</si>
  <si>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</si>
  <si>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</si>
  <si>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</si>
  <si>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</si>
  <si>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</si>
  <si>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</si>
  <si>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</si>
  <si>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</si>
  <si>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</si>
  <si>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</si>
  <si>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</si>
  <si>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</si>
  <si>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</si>
  <si>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</si>
  <si>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</si>
  <si>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</si>
  <si>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</si>
  <si>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</si>
  <si>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</si>
  <si>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</si>
  <si>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</si>
  <si>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</si>
  <si>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</si>
  <si>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</si>
  <si>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</si>
  <si>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</si>
  <si>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</si>
  <si>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</si>
  <si>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</si>
  <si>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</si>
  <si>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</si>
  <si>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</si>
  <si>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</si>
  <si>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</si>
  <si>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</si>
  <si>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</si>
  <si>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</si>
  <si>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</si>
  <si>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</si>
  <si>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</si>
  <si>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</si>
  <si>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</si>
  <si>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</si>
  <si>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</si>
  <si>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</si>
  <si>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</si>
  <si>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</si>
  <si>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</si>
  <si>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</si>
  <si>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</si>
  <si>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</si>
  <si>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</si>
  <si>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</si>
  <si>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</si>
  <si>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</si>
  <si>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</si>
  <si>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</si>
  <si>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</si>
  <si>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</si>
  <si>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</si>
  <si>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</si>
  <si>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</si>
  <si>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</si>
  <si>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</si>
  <si>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</si>
  <si>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</si>
  <si>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</si>
  <si>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</si>
  <si>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</si>
  <si>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</si>
  <si>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</si>
  <si>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</si>
  <si>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</si>
  <si>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</si>
  <si>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</si>
  <si>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</si>
  <si>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</si>
  <si>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</si>
  <si>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</si>
  <si>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</si>
  <si>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</si>
  <si>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</si>
  <si>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</si>
  <si>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</si>
  <si>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</si>
  <si>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</si>
  <si>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</si>
  <si>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</si>
  <si>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</si>
  <si>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</si>
  <si>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</si>
  <si>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</si>
  <si>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</si>
  <si>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</si>
  <si>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</si>
  <si>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</si>
  <si>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</si>
  <si>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</si>
  <si>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</si>
  <si>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</si>
  <si>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</si>
  <si>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</si>
  <si>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</si>
  <si>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</si>
  <si>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</si>
  <si>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</si>
  <si>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</si>
  <si>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</si>
  <si>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</si>
  <si>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</si>
  <si>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</si>
  <si>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</si>
  <si>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</si>
  <si>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</si>
  <si>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</si>
  <si>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</si>
  <si>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</si>
  <si>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</si>
  <si>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</si>
  <si>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</si>
  <si>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</si>
  <si>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</si>
  <si>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</si>
  <si>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</si>
  <si>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</si>
  <si>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</si>
  <si>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</si>
  <si>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</si>
  <si>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</si>
  <si>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</si>
  <si>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</si>
  <si>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</si>
  <si>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</si>
  <si>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</si>
  <si>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</si>
  <si>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</si>
  <si>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</si>
  <si>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</si>
  <si>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</si>
  <si>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</si>
  <si>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</si>
  <si>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</si>
  <si>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</si>
  <si>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</si>
  <si>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</si>
  <si>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</si>
  <si>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</si>
  <si>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</si>
  <si>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</si>
  <si>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</si>
  <si>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</si>
  <si>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</si>
  <si>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</si>
  <si>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</si>
  <si>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</si>
  <si>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</si>
  <si>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</si>
  <si>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</si>
  <si>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</si>
  <si>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</si>
  <si>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</si>
  <si>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</si>
  <si>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</si>
  <si>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</si>
  <si>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</si>
  <si>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</si>
  <si>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</si>
  <si>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</si>
  <si>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</si>
  <si>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</si>
  <si>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</si>
  <si>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</si>
  <si>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</si>
  <si>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</si>
  <si>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</si>
  <si>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</si>
  <si>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</si>
  <si>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</si>
  <si>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</si>
  <si>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</si>
  <si>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</si>
  <si>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</si>
  <si>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</si>
  <si>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</si>
  <si>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</si>
  <si>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</si>
  <si>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</si>
  <si>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</si>
  <si>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</si>
  <si>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</si>
  <si>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</si>
  <si>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</si>
  <si>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</si>
  <si>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</si>
  <si>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</si>
  <si>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</si>
  <si>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</si>
  <si>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</si>
  <si>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</si>
  <si>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</si>
  <si>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</si>
  <si>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</si>
  <si>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</si>
  <si>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</si>
  <si>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</si>
  <si>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</si>
  <si>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</si>
  <si>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</si>
  <si>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</si>
  <si>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</si>
  <si>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</si>
  <si>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</si>
  <si>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</si>
  <si>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</si>
  <si>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</si>
  <si>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</si>
  <si>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</si>
  <si>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</si>
  <si>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</si>
  <si>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</si>
  <si>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</si>
  <si>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</si>
  <si>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</si>
  <si>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</si>
  <si>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</si>
  <si>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</si>
  <si>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</si>
  <si>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</si>
  <si>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</si>
  <si>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</si>
  <si>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</si>
  <si>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</si>
  <si>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</si>
  <si>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</si>
  <si>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</si>
  <si>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</si>
  <si>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</si>
  <si>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</si>
  <si>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</si>
  <si>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</si>
  <si>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</si>
  <si>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</si>
  <si>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</si>
  <si>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</si>
  <si>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</si>
  <si>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</si>
  <si>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</si>
  <si>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</si>
  <si>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</si>
  <si>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</si>
  <si>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</si>
  <si>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</si>
  <si>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</si>
  <si>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</si>
  <si>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</si>
  <si>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</si>
  <si>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</si>
  <si>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</si>
  <si>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</si>
  <si>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</si>
  <si>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</si>
  <si>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</si>
  <si>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</si>
  <si>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</si>
  <si>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</si>
  <si>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</si>
  <si>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</si>
  <si>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</si>
  <si>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</si>
  <si>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</si>
  <si>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</si>
  <si>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</si>
  <si>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</si>
  <si>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</si>
  <si>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</si>
  <si>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</si>
  <si>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</si>
  <si>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</si>
  <si>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</si>
  <si>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</si>
  <si>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</si>
  <si>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</si>
  <si>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</si>
  <si>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</si>
  <si>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</si>
  <si>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</si>
  <si>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</si>
  <si>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</si>
  <si>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</si>
  <si>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</si>
  <si>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</si>
  <si>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</si>
  <si>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</si>
  <si>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</si>
  <si>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</si>
  <si>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</si>
  <si>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</si>
  <si>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</si>
  <si>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</si>
  <si>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</si>
  <si>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</si>
  <si>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</si>
  <si>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</si>
  <si>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</si>
  <si>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</si>
  <si>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</si>
  <si>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</si>
  <si>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</si>
  <si>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</si>
  <si>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</si>
  <si>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</si>
  <si>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</si>
  <si>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</si>
  <si>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</si>
  <si>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</si>
  <si>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</si>
  <si>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</si>
  <si>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</si>
  <si>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</si>
  <si>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</si>
  <si>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</si>
  <si>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</si>
  <si>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</si>
  <si>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</si>
  <si>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</si>
  <si>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</si>
  <si>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</si>
  <si>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</si>
  <si>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</si>
  <si>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</si>
  <si>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</si>
  <si>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</si>
  <si>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</si>
  <si>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</si>
  <si>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</si>
  <si>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</si>
  <si>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</si>
  <si>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</si>
  <si>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</si>
  <si>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</si>
  <si>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</si>
  <si>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</si>
  <si>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</si>
  <si>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</si>
  <si>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</si>
  <si>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</si>
  <si>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</si>
  <si>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</si>
  <si>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</si>
  <si>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</si>
  <si>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</si>
  <si>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</si>
  <si>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</si>
  <si>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</si>
  <si>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</si>
  <si>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</si>
  <si>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</si>
  <si>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</si>
  <si>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</si>
  <si>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</si>
  <si>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</si>
  <si>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</si>
  <si>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</si>
  <si>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</si>
  <si>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</si>
  <si>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</si>
  <si>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</si>
  <si>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</si>
  <si>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</si>
  <si>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</si>
  <si>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</si>
  <si>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</si>
  <si>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</si>
  <si>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</si>
  <si>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</si>
  <si>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</si>
  <si>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</si>
  <si>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</si>
  <si>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</si>
  <si>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</si>
  <si>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</si>
  <si>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</si>
  <si>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</si>
  <si>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</si>
  <si>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</si>
  <si>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</si>
  <si>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</si>
  <si>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</si>
  <si>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</si>
  <si>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</si>
  <si>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</si>
  <si>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</si>
  <si>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</si>
  <si>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</si>
  <si>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</si>
  <si>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</si>
  <si>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</si>
  <si>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</si>
  <si>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</si>
  <si>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</si>
  <si>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</si>
  <si>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</si>
  <si>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</si>
  <si>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</si>
  <si>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</si>
  <si>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</si>
  <si>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</si>
  <si>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</si>
  <si>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</si>
  <si>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</si>
  <si>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</si>
  <si>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</si>
  <si>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</si>
  <si>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</si>
  <si>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</si>
  <si>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</si>
  <si>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</si>
  <si>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</si>
  <si>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</si>
  <si>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</si>
  <si>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</si>
  <si>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</si>
  <si>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</si>
  <si>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</si>
  <si>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</si>
  <si>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</si>
  <si>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</si>
  <si>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</si>
  <si>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</si>
  <si>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</si>
  <si>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</si>
  <si>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</si>
  <si>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</si>
  <si>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</si>
  <si>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</si>
  <si>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</si>
  <si>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</si>
  <si>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</si>
  <si>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</si>
  <si>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</si>
  <si>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</si>
  <si>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</si>
  <si>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</si>
  <si>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</si>
  <si>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</si>
  <si>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</si>
  <si>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</si>
  <si>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</si>
  <si>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</si>
  <si>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</si>
  <si>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</si>
  <si>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</si>
  <si>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</si>
  <si>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</si>
  <si>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</si>
  <si>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</si>
  <si>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</si>
  <si>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</si>
  <si>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</si>
  <si>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</si>
  <si>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</si>
  <si>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</si>
  <si>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</si>
  <si>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</si>
  <si>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</si>
  <si>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</si>
  <si>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</si>
  <si>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</si>
  <si>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</si>
  <si>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</si>
  <si>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</si>
  <si>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</si>
  <si>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</si>
  <si>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</si>
  <si>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</si>
  <si>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</si>
  <si>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</si>
  <si>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</si>
  <si>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</si>
  <si>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</si>
  <si>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</si>
  <si>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</si>
  <si>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</si>
  <si>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</si>
  <si>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</si>
  <si>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</si>
  <si>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</si>
  <si>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</si>
  <si>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</si>
  <si>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</si>
  <si>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</si>
  <si>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</si>
  <si>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</si>
  <si>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</si>
  <si>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</si>
  <si>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</si>
  <si>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</si>
  <si>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</si>
  <si>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</si>
  <si>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</si>
  <si>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</si>
  <si>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</si>
  <si>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</si>
  <si>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</si>
  <si>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</si>
  <si>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</si>
  <si>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</si>
  <si>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</si>
  <si>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</si>
  <si>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</si>
  <si>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</si>
  <si>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</si>
  <si>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</si>
  <si>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</si>
  <si>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</si>
  <si>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</si>
  <si>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</si>
  <si>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</si>
  <si>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</si>
  <si>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</si>
  <si>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</si>
  <si>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</si>
  <si>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</si>
  <si>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</si>
  <si>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</si>
  <si>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</si>
  <si>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</si>
  <si>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</si>
  <si>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</si>
  <si>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</si>
  <si>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</si>
  <si>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</si>
  <si>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</si>
  <si>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</si>
  <si>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</si>
  <si>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</si>
  <si>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</si>
  <si>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</si>
  <si>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</si>
  <si>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</si>
  <si>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</si>
  <si>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</si>
  <si>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</si>
  <si>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</si>
  <si>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</si>
  <si>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</si>
  <si>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</si>
  <si>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</si>
  <si>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</si>
  <si>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</si>
  <si>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</si>
  <si>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</si>
  <si>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</si>
  <si>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</si>
  <si>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</si>
  <si>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</si>
  <si>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</si>
  <si>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</si>
  <si>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</si>
  <si>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</si>
  <si>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</si>
  <si>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</si>
  <si>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</si>
  <si>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</si>
  <si>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</si>
  <si>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</si>
  <si>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</si>
  <si>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</si>
  <si>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</si>
  <si>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</si>
  <si>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</si>
  <si>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</si>
  <si>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</si>
  <si>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</si>
  <si>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</si>
  <si>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</si>
  <si>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</si>
  <si>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</si>
  <si>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</si>
  <si>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</si>
  <si>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</si>
  <si>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</si>
  <si>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</si>
  <si>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</si>
  <si>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</si>
  <si>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</si>
  <si>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</si>
  <si>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</si>
  <si>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</si>
  <si>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</si>
  <si>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</si>
  <si>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</si>
  <si>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</si>
  <si>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</si>
  <si>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</si>
  <si>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</si>
  <si>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</si>
  <si>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</si>
  <si>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</si>
  <si>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</si>
  <si>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</si>
  <si>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</si>
  <si>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</si>
  <si>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</si>
  <si>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</si>
  <si>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</si>
  <si>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</si>
  <si>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</si>
  <si>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</si>
  <si>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</si>
  <si>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</si>
  <si>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</si>
  <si>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</si>
  <si>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</si>
  <si>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</si>
  <si>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</si>
  <si>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</si>
  <si>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</si>
  <si>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</si>
  <si>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</si>
  <si>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</si>
  <si>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</si>
  <si>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</si>
  <si>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</si>
  <si>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</si>
  <si>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</si>
  <si>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</si>
  <si>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</si>
  <si>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</si>
  <si>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</si>
  <si>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</si>
  <si>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</si>
  <si>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</si>
  <si>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</si>
  <si>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</si>
  <si>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</si>
  <si>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</si>
  <si>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</si>
  <si>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</si>
  <si>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</si>
  <si>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</si>
  <si>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</si>
  <si>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</si>
  <si>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</si>
  <si>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</si>
  <si>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</si>
  <si>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</si>
  <si>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</si>
  <si>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</si>
  <si>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</si>
  <si>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</si>
  <si>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</si>
  <si>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</si>
  <si>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</si>
  <si>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</si>
  <si>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</si>
  <si>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</si>
  <si>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</si>
  <si>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</si>
  <si>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</si>
  <si>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</si>
  <si>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</si>
  <si>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</si>
  <si>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</si>
  <si>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</si>
  <si>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</si>
  <si>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</si>
  <si>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</si>
  <si>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</si>
  <si>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</si>
  <si>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</si>
  <si>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</si>
  <si>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</si>
  <si>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</si>
  <si>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</si>
  <si>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</si>
  <si>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</si>
  <si>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</si>
  <si>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</si>
  <si>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</si>
  <si>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</si>
  <si>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</si>
  <si>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</si>
  <si>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</si>
  <si>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</si>
  <si>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</si>
  <si>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</si>
  <si>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</si>
  <si>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</si>
  <si>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</si>
  <si>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</si>
  <si>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</si>
  <si>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</si>
  <si>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</si>
  <si>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</si>
  <si>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</si>
  <si>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</si>
  <si>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</si>
  <si>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</si>
  <si>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</si>
  <si>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</si>
  <si>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</si>
  <si>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</si>
  <si>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</si>
  <si>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</si>
  <si>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</si>
  <si>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</si>
  <si>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</si>
  <si>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</si>
  <si>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</si>
  <si>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</si>
  <si>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</si>
  <si>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</si>
  <si>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</si>
  <si>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</si>
  <si>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</si>
  <si>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</si>
  <si>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</si>
  <si>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</si>
  <si>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</si>
  <si>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</si>
  <si>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</si>
  <si>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</si>
  <si>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</si>
  <si>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</si>
  <si>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</si>
  <si>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</si>
  <si>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</si>
  <si>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</si>
  <si>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</si>
  <si>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</si>
  <si>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</si>
  <si>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</si>
  <si>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</si>
  <si>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</si>
  <si>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</si>
  <si>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</si>
  <si>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</si>
  <si>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</si>
  <si>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</si>
  <si>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</si>
  <si>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</si>
  <si>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</si>
  <si>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</si>
  <si>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</si>
  <si>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</si>
  <si>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</si>
  <si>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</si>
  <si>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</si>
  <si>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</si>
  <si>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</si>
  <si>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</si>
  <si>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</si>
  <si>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</si>
  <si>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</si>
  <si>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</si>
  <si>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</si>
  <si>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</si>
  <si>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</si>
  <si>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</si>
  <si>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</si>
  <si>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</si>
  <si>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</si>
  <si>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</si>
  <si>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</si>
  <si>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</si>
  <si>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</si>
  <si>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</si>
  <si>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</si>
  <si>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</si>
  <si>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</si>
  <si>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</si>
  <si>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</si>
  <si>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</si>
  <si>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</si>
  <si>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</si>
  <si>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</si>
  <si>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</si>
  <si>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</si>
  <si>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</si>
  <si>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</si>
  <si>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</si>
  <si>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</si>
  <si>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</si>
  <si>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</si>
  <si>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</si>
  <si>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</si>
  <si>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</si>
  <si>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</si>
  <si>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</si>
  <si>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</si>
  <si>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</si>
  <si>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</si>
  <si>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</si>
  <si>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</si>
  <si>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</si>
  <si>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</si>
  <si>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</si>
  <si>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</si>
  <si>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</si>
  <si>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</si>
  <si>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</si>
  <si>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</si>
  <si>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</si>
  <si>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</si>
  <si>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</si>
  <si>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</si>
  <si>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</si>
  <si>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</si>
  <si>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</si>
  <si>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</si>
  <si>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</si>
  <si>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</si>
  <si>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</si>
  <si>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</si>
  <si>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</si>
  <si>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</si>
  <si>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</si>
  <si>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</si>
  <si>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</si>
  <si>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</si>
  <si>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</si>
  <si>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</si>
  <si>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</si>
  <si>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</si>
  <si>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</si>
  <si>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</si>
  <si>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</si>
  <si>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</si>
  <si>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</si>
  <si>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</si>
  <si>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</si>
  <si>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</si>
  <si>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</si>
  <si>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</si>
  <si>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</si>
  <si>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</si>
  <si>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</si>
  <si>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</si>
  <si>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</si>
  <si>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</si>
  <si>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</si>
  <si>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</si>
  <si>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</si>
  <si>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</si>
  <si>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</si>
  <si>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</si>
  <si>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</si>
  <si>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</si>
  <si>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</si>
  <si>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</si>
  <si>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</si>
  <si>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</si>
  <si>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</si>
  <si>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</si>
  <si>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</si>
  <si>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</si>
  <si>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</si>
  <si>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</si>
  <si>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</si>
  <si>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</si>
  <si>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</si>
  <si>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</si>
  <si>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</si>
  <si>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</si>
  <si>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</si>
  <si>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</si>
  <si>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</si>
  <si>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</si>
  <si>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</si>
  <si>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</si>
  <si>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</si>
  <si>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</si>
  <si>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</si>
  <si>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</si>
  <si>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</si>
  <si>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</si>
  <si>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</si>
  <si>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</si>
  <si>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</si>
  <si>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</si>
  <si>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</si>
  <si>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</si>
  <si>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</si>
  <si>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</si>
  <si>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</si>
  <si>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</si>
  <si>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</si>
  <si>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</si>
  <si>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</si>
  <si>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</si>
  <si>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</si>
  <si>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</si>
  <si>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</si>
  <si>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</si>
  <si>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</si>
  <si>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</si>
  <si>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</si>
  <si>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</si>
  <si>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</si>
  <si>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</si>
  <si>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</si>
  <si>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</si>
  <si>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</si>
  <si>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</si>
  <si>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</si>
  <si>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</si>
  <si>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</si>
  <si>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</si>
  <si>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</si>
  <si>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</si>
  <si>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</si>
  <si>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</si>
  <si>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</si>
  <si>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</si>
  <si>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</si>
  <si>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</si>
  <si>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</si>
  <si>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</si>
  <si>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</si>
  <si>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</si>
  <si>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</si>
  <si>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</si>
  <si>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</si>
  <si>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</si>
  <si>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</si>
  <si>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</si>
  <si>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</si>
  <si>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</si>
  <si>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</si>
  <si>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</si>
  <si>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</si>
  <si>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</si>
  <si>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</si>
  <si>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</si>
  <si>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</si>
  <si>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</si>
  <si>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</si>
  <si>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</si>
  <si>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</si>
  <si>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</si>
  <si>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</si>
  <si>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</si>
  <si>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</si>
  <si>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</si>
  <si>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</si>
  <si>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</si>
  <si>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</si>
  <si>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</si>
  <si>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</si>
  <si>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</si>
  <si>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</si>
  <si>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</si>
  <si>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</si>
  <si>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</si>
  <si>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</si>
  <si>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</si>
  <si>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</si>
  <si>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</si>
  <si>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</si>
  <si>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</si>
  <si>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</si>
  <si>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</si>
  <si>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</si>
  <si>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</si>
  <si>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</si>
  <si>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</si>
  <si>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</si>
  <si>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</si>
  <si>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</si>
  <si>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</si>
  <si>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</si>
  <si>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</si>
  <si>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</si>
  <si>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</si>
  <si>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</si>
  <si>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</si>
  <si>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</si>
  <si>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</si>
  <si>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</si>
  <si>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</si>
  <si>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</si>
  <si>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</si>
  <si>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</si>
  <si>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</si>
  <si>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</si>
  <si>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</si>
  <si>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</si>
  <si>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</si>
  <si>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</si>
  <si>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</si>
  <si>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</si>
  <si>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</si>
  <si>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</si>
  <si>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</si>
  <si>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</si>
  <si>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</si>
  <si>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</si>
  <si>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</si>
  <si>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</si>
  <si>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</si>
  <si>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</si>
  <si>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</si>
  <si>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</si>
  <si>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</si>
  <si>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</si>
  <si>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</si>
  <si>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</si>
  <si>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</si>
  <si>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</si>
  <si>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</si>
  <si>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</si>
  <si>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</si>
  <si>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</si>
  <si>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</si>
  <si>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</si>
  <si>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</si>
  <si>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</si>
  <si>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</si>
  <si>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</si>
  <si>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</si>
  <si>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</si>
  <si>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</si>
  <si>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</si>
  <si>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</si>
  <si>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</si>
  <si>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</si>
  <si>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</si>
  <si>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</si>
  <si>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</si>
  <si>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</si>
  <si>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</si>
  <si>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</si>
  <si>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</si>
  <si>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</si>
  <si>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</si>
  <si>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</si>
  <si>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</si>
  <si>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</si>
  <si>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</si>
  <si>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</si>
  <si>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</si>
  <si>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</si>
  <si>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</si>
  <si>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</si>
  <si>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</si>
  <si>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</si>
  <si>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</si>
  <si>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</si>
  <si>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</si>
  <si>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</si>
  <si>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</si>
  <si>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</si>
  <si>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</si>
  <si>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</si>
  <si>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</si>
  <si>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</si>
  <si>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</si>
  <si>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</si>
  <si>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</si>
  <si>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</si>
  <si>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</si>
  <si>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</si>
  <si>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</si>
  <si>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</si>
  <si>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</si>
  <si>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</si>
  <si>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</si>
  <si>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</si>
  <si>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</si>
  <si>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</si>
  <si>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</si>
  <si>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</si>
  <si>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</si>
  <si>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</si>
  <si>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</si>
  <si>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</si>
  <si>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</si>
  <si>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</si>
  <si>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</si>
  <si>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</si>
  <si>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</si>
  <si>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</si>
  <si>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</si>
  <si>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</si>
  <si>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</si>
  <si>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</si>
  <si>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</si>
  <si>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</si>
  <si>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</si>
  <si>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</si>
  <si>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</si>
  <si>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</si>
  <si>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</si>
  <si>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</si>
  <si>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</si>
  <si>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</si>
  <si>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</si>
  <si>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</si>
  <si>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</si>
  <si>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</si>
  <si>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</si>
  <si>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</si>
  <si>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</si>
  <si>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</si>
  <si>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</si>
  <si>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</si>
  <si>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</si>
  <si>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</si>
  <si>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</si>
  <si>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</si>
  <si>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</si>
  <si>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</si>
  <si>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</si>
  <si>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</si>
  <si>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</si>
  <si>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</si>
  <si>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</si>
  <si>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</si>
  <si>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</si>
  <si>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</si>
  <si>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</si>
  <si>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</si>
  <si>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</si>
  <si>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</si>
  <si>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</si>
  <si>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</si>
  <si>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</si>
  <si>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</si>
  <si>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</si>
  <si>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</si>
  <si>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</si>
  <si>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</si>
  <si>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</si>
  <si>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</si>
  <si>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</si>
  <si>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</si>
  <si>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</si>
  <si>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</si>
  <si>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</si>
  <si>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</si>
  <si>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</si>
  <si>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</si>
  <si>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</si>
  <si>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</si>
  <si>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</si>
  <si>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</si>
  <si>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</si>
  <si>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</si>
  <si>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</si>
  <si>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</si>
  <si>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</si>
  <si>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</si>
  <si>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</si>
  <si>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</si>
  <si>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</si>
  <si>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</si>
  <si>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</si>
  <si>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</si>
  <si>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</si>
  <si>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</si>
  <si>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</si>
  <si>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</si>
  <si>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</si>
  <si>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</si>
  <si>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</si>
  <si>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</si>
  <si>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</si>
  <si>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</si>
  <si>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</si>
  <si>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</si>
  <si>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</si>
  <si>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</si>
  <si>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</si>
  <si>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</si>
  <si>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</si>
  <si>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</si>
  <si>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</si>
  <si>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</si>
  <si>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</si>
  <si>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</si>
  <si>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</si>
  <si>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</si>
  <si>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</si>
  <si>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</si>
  <si>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</si>
  <si>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</si>
  <si>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</si>
  <si>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</si>
  <si>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</si>
  <si>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</si>
  <si>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</si>
  <si>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</si>
  <si>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</si>
  <si>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</si>
  <si>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</si>
  <si>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</si>
  <si>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</si>
  <si>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</si>
  <si>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</si>
  <si>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</si>
  <si>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</si>
  <si>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</si>
  <si>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</si>
  <si>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</si>
  <si>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</si>
  <si>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</si>
  <si>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</si>
  <si>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</si>
  <si>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</si>
  <si>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</si>
  <si>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</si>
  <si>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</si>
  <si>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</si>
  <si>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</si>
  <si>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</si>
  <si>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</si>
  <si>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</si>
  <si>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</si>
  <si>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</si>
  <si>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</si>
  <si>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</si>
  <si>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</si>
  <si>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</si>
  <si>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</si>
  <si>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</si>
  <si>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</si>
  <si>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</si>
  <si>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</si>
  <si>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</si>
  <si>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</si>
  <si>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</si>
  <si>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</si>
  <si>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</si>
  <si>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</si>
  <si>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</si>
  <si>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</si>
  <si>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</si>
  <si>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</si>
  <si>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</si>
  <si>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</si>
  <si>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</si>
  <si>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</si>
  <si>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</si>
  <si>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</si>
  <si>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</si>
  <si>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</si>
  <si>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</si>
  <si>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</si>
  <si>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</si>
  <si>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</si>
  <si>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</si>
  <si>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</si>
  <si>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</si>
  <si>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</si>
  <si>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</si>
  <si>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</si>
  <si>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</si>
  <si>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</si>
  <si>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</si>
  <si>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</si>
  <si>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</si>
  <si>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</si>
  <si>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</si>
  <si>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</si>
  <si>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</si>
  <si>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</si>
  <si>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</si>
  <si>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</si>
  <si>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</si>
  <si>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</si>
  <si>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</si>
  <si>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</si>
  <si>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</si>
  <si>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</si>
  <si>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</si>
  <si>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</si>
  <si>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</si>
  <si>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</si>
  <si>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</si>
  <si>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</si>
  <si>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</si>
  <si>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</si>
  <si>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</si>
  <si>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</si>
  <si>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</si>
  <si>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</si>
  <si>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</si>
  <si>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</si>
  <si>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</si>
  <si>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</si>
  <si>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</si>
  <si>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</si>
  <si>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</si>
  <si>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</si>
  <si>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</si>
  <si>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</si>
  <si>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</si>
  <si>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</si>
  <si>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</si>
  <si>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</si>
  <si>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</si>
  <si>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</si>
  <si>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</si>
  <si>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</si>
  <si>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</si>
  <si>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</si>
  <si>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</si>
  <si>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</si>
  <si>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</si>
  <si>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</si>
  <si>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</si>
  <si>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</si>
  <si>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</si>
  <si>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</si>
  <si>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</si>
  <si>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</si>
  <si>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</si>
  <si>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</si>
  <si>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</si>
  <si>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</si>
  <si>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</si>
  <si>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</si>
  <si>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</si>
  <si>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</si>
  <si>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</si>
  <si>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</si>
  <si>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</si>
  <si>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</si>
  <si>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</si>
  <si>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</si>
  <si>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</si>
  <si>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</si>
  <si>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</si>
  <si>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</si>
  <si>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</si>
  <si>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</si>
  <si>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</si>
  <si>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</si>
  <si>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</si>
  <si>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</si>
  <si>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</si>
  <si>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</si>
  <si>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</si>
  <si>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</si>
  <si>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</si>
  <si>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</si>
  <si>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</si>
  <si>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</si>
  <si>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</si>
  <si>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</si>
  <si>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</si>
  <si>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</si>
  <si>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</si>
  <si>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</si>
  <si>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</si>
  <si>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</si>
  <si>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</si>
  <si>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</si>
  <si>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</si>
  <si>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</si>
  <si>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</si>
  <si>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</si>
  <si>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</si>
  <si>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</si>
  <si>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</si>
  <si>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</si>
  <si>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</si>
  <si>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</si>
  <si>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</si>
  <si>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</si>
  <si>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</si>
  <si>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</si>
  <si>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</si>
  <si>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</si>
  <si>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</si>
  <si>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</si>
  <si>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</si>
  <si>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</si>
  <si>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</si>
  <si>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</si>
  <si>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</si>
  <si>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</si>
  <si>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</si>
  <si>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</si>
  <si>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</si>
  <si>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</si>
  <si>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</si>
  <si>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</si>
  <si>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</si>
  <si>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</si>
  <si>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</si>
  <si>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</si>
  <si>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</si>
  <si>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</si>
  <si>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</si>
  <si>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</si>
  <si>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</si>
  <si>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</si>
  <si>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</si>
  <si>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</si>
  <si>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</si>
  <si>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</si>
  <si>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</si>
  <si>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</si>
  <si>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</si>
  <si>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</si>
  <si>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</si>
  <si>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</si>
  <si>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</si>
  <si>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</si>
  <si>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</si>
  <si>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</si>
  <si>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</si>
  <si>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</si>
  <si>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</si>
  <si>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</si>
  <si>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</si>
  <si>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</si>
  <si>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</si>
  <si>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</si>
  <si>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</si>
  <si>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</si>
  <si>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</si>
  <si>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</si>
  <si>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</si>
  <si>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</si>
  <si>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</si>
  <si>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</si>
  <si>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</si>
  <si>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</si>
  <si>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</si>
  <si>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</si>
  <si>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</si>
  <si>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</si>
  <si>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</si>
  <si>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</si>
  <si>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</si>
  <si>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</si>
  <si>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</si>
  <si>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</si>
  <si>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</si>
  <si>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</si>
  <si>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</si>
  <si>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</si>
  <si>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</si>
  <si>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</si>
  <si>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</si>
  <si>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</si>
  <si>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</si>
  <si>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</si>
  <si>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</si>
  <si>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</si>
  <si>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</si>
  <si>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</si>
  <si>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</si>
  <si>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</si>
  <si>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</si>
  <si>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</si>
  <si>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</si>
  <si>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</si>
  <si>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</si>
  <si>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</si>
  <si>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</si>
  <si>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</si>
  <si>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</si>
  <si>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</si>
  <si>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</si>
  <si>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</si>
  <si>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</si>
  <si>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</si>
  <si>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</si>
  <si>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</si>
  <si>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</si>
  <si>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</si>
  <si>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</si>
  <si>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</si>
  <si>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</si>
  <si>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</si>
  <si>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</si>
  <si>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</si>
  <si>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</si>
  <si>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</si>
  <si>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</si>
  <si>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</si>
  <si>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</si>
  <si>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</si>
  <si>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</si>
  <si>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</si>
  <si>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</si>
  <si>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</si>
  <si>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</si>
  <si>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</si>
  <si>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</si>
  <si>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</si>
  <si>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</si>
  <si>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</si>
  <si>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</si>
  <si>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</si>
  <si>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</si>
  <si>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</si>
  <si>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</si>
  <si>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</si>
  <si>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</si>
  <si>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</si>
  <si>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</si>
  <si>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</si>
  <si>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</si>
  <si>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</si>
  <si>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</si>
  <si>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</si>
  <si>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</si>
  <si>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</si>
  <si>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</si>
  <si>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</si>
  <si>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</si>
  <si>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</si>
  <si>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</si>
  <si>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</si>
  <si>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</si>
  <si>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</si>
  <si>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</si>
  <si>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</si>
  <si>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</si>
  <si>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</si>
  <si>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</si>
  <si>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</si>
  <si>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</si>
  <si>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</si>
  <si>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</si>
  <si>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</si>
  <si>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</si>
  <si>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</si>
  <si>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</si>
  <si>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</si>
  <si>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</si>
  <si>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</si>
  <si>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</si>
  <si>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</si>
  <si>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</si>
  <si>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</si>
  <si>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</si>
  <si>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</si>
  <si>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</si>
  <si>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</si>
  <si>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</si>
  <si>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</si>
  <si>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</si>
  <si>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</si>
  <si>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</si>
  <si>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</si>
  <si>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</si>
  <si>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</si>
  <si>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</si>
  <si>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</si>
  <si>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</si>
  <si>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</si>
  <si>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</si>
  <si>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</si>
  <si>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</si>
  <si>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</si>
  <si>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</si>
  <si>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</si>
  <si>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</si>
  <si>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</si>
  <si>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</si>
  <si>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</si>
  <si>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</si>
  <si>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</si>
  <si>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</si>
  <si>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</si>
  <si>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</si>
  <si>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</si>
  <si>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</si>
  <si>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</si>
  <si>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</si>
  <si>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</si>
  <si>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</si>
  <si>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</si>
  <si>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</si>
  <si>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</si>
  <si>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</si>
  <si>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</si>
  <si>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</si>
  <si>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</si>
  <si>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</si>
  <si>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</si>
  <si>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</si>
  <si>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</si>
  <si>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</si>
  <si>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</si>
  <si>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</si>
  <si>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</si>
  <si>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</si>
  <si>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</si>
  <si>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</si>
  <si>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</si>
  <si>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</si>
  <si>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</si>
  <si>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</si>
  <si>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</si>
  <si>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</si>
  <si>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</si>
  <si>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</si>
  <si>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</si>
  <si>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</si>
  <si>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</si>
  <si>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</si>
  <si>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</si>
  <si>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</si>
  <si>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</si>
  <si>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</si>
  <si>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</si>
  <si>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</si>
  <si>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</si>
  <si>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</si>
  <si>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</si>
  <si>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</si>
  <si>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</si>
  <si>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</si>
  <si>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</si>
  <si>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</si>
  <si>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</si>
  <si>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</si>
  <si>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</si>
  <si>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</si>
  <si>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</si>
  <si>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</si>
  <si>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</si>
  <si>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</si>
  <si>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</si>
  <si>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</si>
  <si>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</si>
  <si>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</si>
  <si>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</si>
  <si>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</si>
  <si>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</si>
  <si>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</si>
  <si>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</si>
  <si>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</si>
  <si>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</si>
  <si>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</si>
  <si>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</si>
  <si>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</si>
  <si>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</si>
  <si>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</si>
  <si>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</si>
  <si>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</si>
  <si>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</si>
  <si>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</si>
  <si>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</si>
  <si>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</si>
  <si>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</si>
  <si>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</si>
  <si>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</si>
  <si>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</si>
  <si>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</si>
  <si>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</si>
  <si>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</si>
  <si>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</si>
  <si>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</si>
  <si>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</si>
  <si>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</si>
  <si>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</si>
  <si>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</si>
  <si>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</si>
  <si>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</si>
  <si>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</si>
  <si>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</si>
  <si>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</si>
  <si>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</si>
  <si>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</si>
  <si>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</si>
  <si>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</si>
  <si>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</si>
  <si>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</si>
  <si>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</si>
  <si>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</si>
  <si>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</si>
  <si>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</si>
  <si>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</si>
  <si>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</si>
  <si>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</si>
  <si>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</si>
  <si>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</si>
  <si>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</si>
  <si>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</si>
  <si>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</si>
  <si>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</si>
  <si>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</si>
  <si>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</si>
  <si>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</si>
  <si>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</si>
  <si>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</si>
  <si>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</si>
  <si>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</si>
  <si>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</si>
  <si>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</si>
  <si>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</si>
  <si>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</si>
  <si>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</si>
  <si>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</si>
  <si>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</si>
  <si>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</si>
  <si>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</si>
  <si>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</si>
  <si>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</si>
  <si>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</si>
  <si>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</si>
  <si>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</si>
  <si>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</si>
  <si>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</si>
  <si>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</si>
  <si>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</si>
  <si>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</si>
  <si>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</si>
  <si>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</si>
  <si>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</si>
  <si>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</si>
  <si>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</si>
  <si>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</si>
  <si>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</si>
  <si>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</si>
  <si>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</si>
  <si>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</si>
  <si>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</si>
  <si>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</si>
  <si>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</si>
  <si>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</si>
  <si>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</si>
  <si>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</si>
  <si>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</si>
  <si>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</si>
  <si>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</si>
  <si>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</si>
  <si>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</si>
  <si>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</si>
  <si>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</si>
  <si>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</si>
  <si>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</si>
  <si>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</si>
  <si>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</si>
  <si>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</si>
  <si>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</si>
  <si>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</si>
  <si>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</si>
  <si>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</si>
  <si>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</si>
  <si>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</si>
  <si>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</si>
  <si>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</si>
  <si>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</si>
  <si>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</si>
  <si>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</si>
  <si>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</si>
  <si>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</si>
  <si>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</si>
  <si>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</si>
  <si>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</si>
  <si>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</si>
  <si>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</si>
  <si>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</si>
  <si>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</si>
  <si>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</si>
  <si>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</si>
  <si>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</si>
  <si>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</si>
  <si>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</si>
  <si>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</si>
  <si>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</si>
  <si>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</si>
  <si>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</si>
  <si>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</si>
  <si>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</si>
  <si>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</si>
  <si>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</si>
  <si>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</si>
  <si>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</si>
  <si>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</si>
  <si>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</si>
  <si>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</si>
  <si>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</si>
  <si>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</si>
  <si>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</si>
  <si>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</si>
  <si>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</si>
  <si>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</si>
  <si>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</si>
  <si>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</si>
  <si>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</si>
  <si>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</si>
  <si>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</si>
  <si>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</si>
  <si>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</si>
  <si>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</si>
  <si>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</si>
  <si>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</si>
  <si>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</si>
  <si>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</si>
  <si>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</si>
  <si>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</si>
  <si>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</si>
  <si>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</si>
  <si>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</si>
  <si>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</si>
  <si>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</si>
  <si>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</si>
  <si>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</si>
  <si>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</si>
  <si>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</si>
  <si>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</si>
  <si>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</si>
  <si>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</si>
  <si>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</si>
  <si>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</si>
  <si>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</si>
  <si>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</si>
  <si>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</si>
  <si>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</si>
  <si>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</si>
  <si>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</si>
  <si>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</si>
  <si>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</si>
  <si>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</si>
  <si>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</si>
  <si>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</si>
  <si>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</si>
  <si>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</si>
  <si>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</si>
  <si>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</si>
  <si>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</si>
  <si>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</si>
  <si>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</si>
  <si>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</si>
  <si>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</si>
  <si>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</si>
  <si>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</si>
  <si>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</si>
  <si>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</si>
  <si>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</si>
  <si>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</si>
  <si>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</si>
  <si>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</si>
  <si>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</si>
  <si>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</si>
  <si>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</si>
  <si>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</si>
  <si>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</si>
  <si>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</si>
  <si>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</si>
  <si>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</si>
  <si>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</si>
  <si>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</si>
  <si>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</si>
  <si>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</si>
  <si>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</si>
  <si>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</si>
  <si>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</si>
  <si>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</si>
  <si>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</si>
  <si>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</si>
  <si>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</si>
  <si>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</si>
  <si>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</si>
  <si>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</si>
  <si>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</si>
  <si>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</si>
  <si>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</si>
  <si>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</si>
  <si>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</si>
  <si>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</si>
  <si>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</si>
  <si>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</si>
  <si>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</si>
  <si>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</si>
  <si>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</si>
  <si>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</si>
  <si>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</si>
  <si>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</si>
  <si>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</si>
  <si>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</si>
  <si>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</si>
  <si>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</si>
  <si>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</si>
  <si>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</si>
  <si>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</si>
  <si>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</si>
  <si>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</si>
  <si>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</si>
  <si>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</si>
  <si>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</si>
  <si>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</si>
  <si>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</si>
  <si>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</si>
  <si>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</si>
  <si>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</si>
  <si>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</si>
  <si>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</si>
  <si>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</si>
  <si>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</si>
  <si>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</si>
  <si>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</si>
  <si>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</si>
  <si>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</si>
  <si>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</si>
  <si>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</si>
  <si>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</si>
  <si>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</si>
  <si>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</si>
  <si>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</si>
  <si>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</si>
  <si>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</si>
  <si>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</si>
  <si>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</si>
  <si>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</si>
  <si>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</si>
  <si>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</si>
  <si>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</si>
  <si>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</si>
  <si>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</si>
  <si>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</si>
  <si>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</si>
  <si>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</si>
  <si>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</si>
  <si>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</si>
  <si>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</si>
  <si>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</si>
  <si>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</si>
  <si>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</si>
  <si>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</si>
  <si>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</si>
  <si>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</si>
  <si>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</si>
  <si>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</si>
  <si>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</si>
  <si>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</si>
  <si>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</si>
  <si>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</si>
  <si>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</si>
  <si>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</si>
  <si>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</si>
  <si>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</si>
  <si>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</si>
  <si>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</si>
  <si>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</si>
  <si>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</si>
  <si>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</si>
  <si>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</si>
  <si>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</si>
  <si>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</si>
  <si>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</si>
  <si>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</si>
  <si>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</si>
  <si>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</si>
  <si>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</si>
  <si>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</si>
  <si>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</si>
  <si>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</si>
  <si>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</si>
  <si>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</si>
  <si>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</si>
  <si>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</si>
  <si>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</si>
  <si>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</si>
  <si>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</si>
  <si>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</si>
  <si>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</si>
  <si>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</si>
  <si>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</si>
  <si>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</si>
  <si>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</si>
  <si>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</si>
  <si>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</si>
  <si>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</si>
  <si>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</si>
  <si>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</si>
  <si>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</si>
  <si>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</si>
  <si>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</si>
  <si>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</si>
  <si>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</si>
  <si>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</si>
  <si>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</si>
  <si>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</si>
  <si>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</si>
  <si>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</si>
  <si>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</si>
  <si>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</si>
  <si>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</si>
  <si>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</si>
  <si>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</si>
  <si>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</si>
  <si>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</si>
  <si>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</si>
  <si>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</si>
  <si>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</si>
  <si>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</si>
  <si>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</si>
  <si>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</si>
  <si>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</si>
  <si>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</si>
  <si>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</si>
  <si>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</si>
  <si>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</si>
  <si>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</si>
  <si>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</si>
  <si>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</si>
  <si>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</si>
  <si>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</si>
  <si>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</si>
  <si>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</si>
  <si>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</si>
  <si>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</si>
  <si>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</si>
  <si>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</si>
  <si>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</si>
  <si>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</si>
  <si>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</si>
  <si>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</si>
  <si>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</si>
  <si>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</si>
  <si>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</si>
  <si>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</si>
  <si>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</si>
  <si>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</si>
  <si>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</si>
  <si>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</si>
  <si>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</si>
  <si>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</si>
  <si>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</si>
  <si>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</si>
  <si>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</si>
  <si>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</si>
  <si>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</si>
  <si>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</si>
  <si>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</si>
  <si>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</si>
  <si>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</si>
  <si>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</si>
  <si>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</si>
  <si>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</si>
  <si>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</si>
  <si>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</si>
  <si>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</si>
  <si>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</si>
  <si>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</si>
  <si>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</si>
  <si>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</si>
  <si>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</si>
  <si>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</si>
  <si>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</si>
  <si>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</si>
  <si>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</si>
  <si>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</si>
  <si>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</si>
  <si>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</si>
  <si>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</si>
  <si>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</si>
  <si>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</si>
  <si>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</si>
  <si>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</si>
  <si>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</si>
  <si>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</si>
  <si>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</si>
  <si>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</si>
  <si>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</si>
  <si>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</si>
  <si>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</si>
  <si>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</si>
  <si>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</si>
  <si>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</si>
  <si>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</si>
  <si>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</si>
  <si>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</si>
  <si>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</si>
  <si>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</si>
  <si>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</si>
  <si>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</si>
  <si>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</si>
  <si>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</si>
  <si>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</si>
  <si>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</si>
  <si>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</si>
  <si>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</si>
  <si>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</si>
  <si>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</si>
  <si>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</si>
  <si>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</si>
  <si>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</si>
  <si>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</si>
  <si>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</si>
  <si>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</si>
  <si>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</si>
  <si>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</si>
  <si>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</si>
  <si>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</si>
  <si>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</si>
  <si>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</si>
  <si>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</si>
  <si>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</si>
  <si>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</si>
  <si>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</si>
  <si>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</si>
  <si>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</si>
  <si>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</si>
  <si>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</si>
  <si>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</si>
  <si>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</si>
  <si>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</si>
  <si>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</si>
  <si>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</si>
  <si>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</si>
  <si>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</si>
  <si>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</si>
  <si>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</si>
  <si>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</si>
  <si>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</si>
  <si>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</si>
  <si>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</si>
  <si>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</si>
  <si>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</si>
  <si>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</si>
  <si>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</si>
  <si>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</si>
  <si>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</si>
  <si>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</si>
  <si>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</si>
  <si>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</si>
  <si>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</si>
  <si>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</si>
  <si>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</si>
  <si>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</si>
  <si>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</si>
  <si>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</si>
  <si>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</si>
  <si>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</si>
  <si>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</si>
  <si>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</si>
  <si>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</si>
  <si>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</si>
  <si>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</si>
  <si>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</si>
  <si>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</si>
  <si>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</si>
  <si>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</si>
  <si>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</si>
  <si>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</si>
  <si>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</si>
  <si>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</si>
  <si>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</si>
  <si>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</si>
  <si>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</si>
  <si>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</si>
  <si>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</si>
  <si>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</si>
  <si>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</si>
  <si>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</si>
  <si>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</si>
  <si>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</si>
  <si>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</si>
  <si>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</si>
  <si>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</si>
  <si>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</si>
  <si>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</si>
  <si>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</si>
  <si>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</si>
  <si>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</si>
  <si>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</si>
  <si>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</si>
  <si>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</si>
  <si>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</si>
  <si>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</si>
  <si>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</si>
  <si>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</si>
  <si>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</si>
  <si>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</si>
  <si>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</si>
  <si>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</si>
  <si>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</si>
  <si>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</si>
  <si>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</si>
  <si>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</si>
  <si>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</si>
  <si>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</si>
  <si>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</si>
  <si>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</si>
  <si>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</si>
  <si>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</si>
  <si>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</si>
  <si>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</si>
  <si>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</si>
  <si>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</si>
  <si>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</si>
  <si>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</si>
  <si>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</si>
  <si>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</si>
  <si>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</si>
  <si>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</si>
  <si>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</si>
  <si>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</si>
  <si>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</si>
  <si>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</si>
  <si>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</si>
  <si>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</si>
  <si>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</si>
  <si>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</si>
  <si>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</si>
  <si>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</si>
  <si>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</si>
  <si>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</si>
  <si>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</si>
  <si>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</si>
  <si>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</si>
  <si>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</si>
  <si>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</si>
  <si>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</si>
  <si>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</si>
  <si>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</si>
  <si>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</si>
  <si>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</si>
  <si>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</si>
  <si>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</si>
  <si>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</si>
  <si>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</si>
  <si>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</si>
  <si>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</si>
  <si>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</si>
  <si>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</si>
  <si>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</si>
  <si>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</si>
  <si>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</si>
  <si>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</si>
  <si>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</si>
  <si>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</si>
  <si>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</si>
  <si>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</si>
  <si>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</si>
  <si>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</si>
  <si>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</si>
  <si>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</si>
  <si>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</si>
  <si>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</si>
  <si>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</si>
  <si>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</si>
  <si>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</si>
  <si>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</si>
  <si>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</si>
  <si>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</si>
  <si>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</si>
  <si>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</si>
  <si>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</si>
  <si>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</si>
  <si>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</si>
  <si>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</si>
  <si>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</si>
  <si>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</si>
  <si>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</si>
  <si>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</si>
  <si>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</si>
  <si>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</si>
  <si>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</si>
  <si>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</si>
  <si>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</si>
  <si>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</si>
  <si>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</si>
  <si>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</si>
  <si>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</si>
  <si>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</si>
  <si>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</si>
  <si>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</si>
  <si>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</si>
  <si>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</si>
  <si>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</si>
  <si>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</si>
  <si>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</si>
  <si>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</si>
  <si>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</si>
  <si>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</si>
  <si>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</si>
  <si>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</si>
  <si>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</si>
  <si>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</si>
  <si>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</si>
  <si>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</si>
  <si>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</si>
  <si>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</si>
  <si>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</si>
  <si>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</si>
  <si>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</si>
  <si>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</si>
  <si>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</si>
  <si>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</si>
  <si>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</si>
  <si>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</si>
  <si>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</si>
  <si>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</si>
  <si>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</si>
  <si>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</si>
  <si>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</si>
  <si>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</si>
  <si>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</si>
  <si>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</si>
  <si>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</si>
  <si>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</si>
  <si>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</si>
  <si>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</si>
  <si>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</si>
  <si>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</si>
  <si>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</si>
  <si>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</si>
  <si>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</si>
  <si>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</si>
  <si>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</si>
  <si>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</si>
  <si>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</si>
  <si>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</si>
  <si>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</si>
  <si>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</si>
  <si>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</si>
  <si>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</si>
  <si>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</si>
  <si>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</si>
  <si>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</si>
  <si>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</si>
  <si>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</si>
  <si>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</si>
  <si>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</si>
  <si>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</si>
  <si>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</si>
  <si>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</si>
  <si>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</si>
  <si>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</si>
  <si>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</si>
  <si>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</si>
  <si>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</si>
  <si>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</si>
  <si>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</si>
  <si>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</si>
  <si>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</si>
  <si>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</si>
  <si>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</si>
  <si>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</si>
  <si>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</si>
  <si>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</si>
  <si>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</si>
  <si>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</si>
  <si>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</si>
  <si>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</si>
  <si>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</si>
  <si>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</si>
  <si>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</si>
  <si>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</si>
  <si>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</si>
  <si>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</si>
  <si>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</si>
  <si>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</si>
  <si>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</si>
  <si>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</si>
  <si>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</si>
  <si>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</si>
  <si>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</si>
  <si>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</si>
  <si>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</si>
  <si>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</si>
  <si>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</si>
  <si>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</si>
  <si>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</si>
  <si>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</si>
  <si>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</si>
  <si>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</si>
  <si>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</si>
  <si>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</si>
  <si>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</si>
  <si>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</si>
  <si>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</si>
  <si>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</si>
  <si>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</si>
  <si>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</si>
  <si>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</si>
  <si>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</si>
  <si>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</si>
  <si>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</si>
  <si>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</si>
  <si>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</si>
  <si>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</si>
  <si>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</si>
  <si>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</si>
  <si>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</si>
  <si>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</si>
  <si>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</si>
  <si>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</si>
  <si>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</si>
  <si>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</si>
  <si>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</si>
  <si>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</si>
  <si>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</si>
  <si>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</si>
  <si>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</si>
  <si>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</si>
  <si>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</si>
  <si>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</si>
  <si>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</si>
  <si>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</si>
  <si>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</si>
  <si>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</si>
  <si>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</si>
  <si>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</si>
  <si>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</si>
  <si>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</si>
  <si>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</si>
  <si>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</si>
  <si>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</si>
  <si>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</si>
  <si>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</si>
  <si>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</si>
  <si>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</si>
  <si>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</si>
  <si>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</si>
  <si>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</si>
  <si>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</si>
  <si>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</si>
  <si>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</si>
  <si>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</si>
  <si>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</si>
  <si>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</si>
  <si>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</si>
  <si>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</si>
  <si>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</si>
  <si>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</si>
  <si>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</si>
  <si>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</si>
  <si>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</si>
  <si>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</si>
  <si>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</si>
  <si>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</si>
  <si>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</si>
  <si>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</si>
  <si>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</si>
  <si>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</si>
  <si>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</si>
  <si>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</si>
  <si>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</si>
  <si>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</si>
  <si>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</si>
  <si>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</si>
  <si>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</si>
  <si>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</si>
  <si>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</si>
  <si>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</si>
  <si>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</si>
  <si>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</si>
  <si>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</si>
  <si>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</si>
  <si>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</si>
  <si>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</si>
  <si>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</si>
  <si>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</si>
  <si>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</si>
  <si>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</si>
  <si>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</si>
  <si>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</si>
  <si>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</si>
  <si>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</si>
  <si>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</si>
  <si>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</si>
  <si>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</si>
  <si>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</si>
  <si>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</si>
  <si>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</si>
  <si>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</si>
  <si>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</si>
  <si>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</si>
  <si>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</si>
  <si>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</si>
  <si>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</si>
  <si>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</si>
  <si>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</si>
  <si>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</si>
  <si>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</si>
  <si>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</si>
  <si>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</si>
  <si>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</si>
  <si>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</si>
  <si>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</si>
  <si>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</si>
  <si>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</si>
  <si>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</si>
  <si>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</si>
  <si>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</si>
  <si>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</si>
  <si>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</si>
  <si>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</si>
  <si>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</si>
  <si>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</si>
  <si>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</si>
  <si>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</si>
  <si>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</si>
  <si>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</si>
  <si>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</si>
  <si>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</si>
  <si>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</si>
  <si>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</si>
  <si>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</si>
  <si>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</si>
  <si>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</si>
  <si>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</si>
  <si>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</si>
  <si>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</si>
  <si>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</si>
  <si>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</si>
  <si>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</si>
  <si>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</si>
  <si>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</si>
  <si>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</si>
  <si>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</si>
  <si>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</si>
  <si>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</si>
  <si>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</si>
  <si>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</si>
  <si>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</si>
  <si>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</si>
  <si>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</si>
  <si>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</si>
  <si>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</si>
  <si>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</si>
  <si>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</si>
  <si>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</si>
  <si>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</si>
  <si>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</si>
  <si>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</si>
  <si>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</si>
  <si>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</si>
  <si>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</si>
  <si>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</si>
  <si>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</si>
  <si>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</si>
  <si>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</si>
  <si>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</si>
  <si>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</si>
  <si>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</si>
  <si>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</si>
  <si>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</si>
  <si>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</si>
  <si>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</si>
  <si>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</si>
  <si>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</si>
  <si>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</si>
  <si>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</si>
  <si>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</si>
  <si>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</si>
  <si>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</si>
  <si>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</si>
  <si>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</si>
  <si>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</si>
  <si>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</si>
  <si>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</si>
  <si>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</si>
  <si>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</si>
  <si>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</si>
  <si>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</si>
  <si>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</si>
  <si>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</si>
  <si>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</si>
  <si>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</si>
  <si>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</si>
  <si>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</si>
  <si>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</si>
  <si>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</si>
  <si>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</si>
  <si>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</si>
  <si>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</si>
  <si>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</si>
  <si>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</si>
  <si>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</si>
  <si>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</si>
  <si>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</si>
  <si>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</si>
  <si>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</si>
  <si>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</si>
  <si>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</si>
  <si>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</si>
  <si>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</si>
  <si>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</si>
  <si>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</si>
  <si>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</si>
  <si>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</si>
  <si>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</si>
  <si>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</si>
  <si>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</si>
  <si>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</si>
  <si>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</si>
  <si>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</si>
  <si>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</si>
  <si>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</si>
  <si>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</si>
  <si>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</si>
  <si>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</si>
  <si>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</si>
  <si>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</si>
  <si>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</si>
  <si>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</si>
  <si>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</si>
  <si>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</si>
  <si>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</si>
  <si>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</si>
  <si>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</si>
  <si>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</si>
  <si>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</si>
  <si>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</si>
  <si>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</si>
  <si>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</si>
  <si>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</si>
  <si>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</si>
  <si>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</si>
  <si>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</si>
  <si>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</si>
  <si>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</si>
  <si>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</si>
  <si>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</si>
  <si>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</si>
  <si>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</si>
  <si>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</si>
  <si>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</si>
  <si>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</si>
  <si>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</si>
  <si>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</si>
  <si>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</si>
  <si>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</si>
  <si>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</si>
  <si>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</si>
  <si>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</si>
  <si>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</si>
  <si>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</si>
  <si>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</si>
  <si>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</si>
  <si>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</si>
  <si>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</si>
  <si>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</si>
  <si>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</si>
  <si>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</si>
  <si>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</si>
  <si>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</si>
  <si>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</si>
  <si>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</si>
  <si>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</si>
  <si>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</si>
  <si>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</si>
  <si>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</si>
  <si>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</si>
  <si>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</si>
  <si>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</si>
  <si>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</si>
  <si>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</si>
  <si>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</si>
  <si>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</si>
  <si>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</si>
  <si>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</si>
  <si>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</si>
  <si>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</si>
  <si>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</si>
  <si>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</si>
  <si>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</si>
  <si>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</si>
  <si>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</si>
  <si>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</si>
  <si>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</si>
  <si>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</si>
  <si>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</si>
  <si>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</si>
  <si>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</si>
  <si>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</si>
  <si>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</si>
  <si>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</si>
  <si>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</si>
  <si>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</si>
  <si>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</si>
  <si>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</si>
  <si>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</si>
  <si>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</si>
  <si>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</si>
  <si>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</si>
  <si>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</si>
  <si>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</si>
  <si>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</si>
  <si>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</si>
  <si>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</si>
  <si>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</si>
  <si>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</si>
  <si>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</si>
  <si>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</si>
  <si>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</si>
  <si>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</si>
  <si>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</si>
  <si>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</si>
  <si>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</si>
  <si>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</si>
  <si>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</si>
  <si>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</si>
  <si>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</si>
  <si>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</si>
  <si>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</si>
  <si>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</si>
  <si>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</si>
  <si>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</si>
  <si>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</si>
  <si>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</si>
  <si>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</si>
  <si>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</si>
  <si>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</si>
  <si>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</si>
  <si>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</si>
  <si>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</si>
  <si>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</si>
  <si>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</si>
  <si>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</si>
  <si>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</si>
  <si>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</si>
  <si>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</si>
  <si>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</si>
  <si>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</si>
  <si>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</si>
  <si>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</si>
  <si>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</si>
  <si>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</si>
  <si>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</si>
  <si>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</si>
  <si>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</si>
  <si>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</si>
  <si>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</si>
  <si>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</si>
  <si>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</si>
  <si>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</si>
  <si>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</si>
  <si>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</si>
  <si>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</si>
  <si>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</si>
  <si>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</si>
  <si>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</si>
  <si>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</si>
  <si>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</si>
  <si>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</si>
  <si>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</si>
  <si>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</si>
  <si>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</si>
  <si>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</si>
  <si>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</si>
  <si>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</si>
  <si>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</si>
  <si>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</si>
  <si>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</si>
  <si>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</si>
  <si>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</si>
  <si>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</si>
  <si>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</si>
  <si>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</si>
  <si>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</si>
  <si>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</si>
  <si>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</si>
  <si>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</si>
  <si>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</si>
  <si>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</si>
  <si>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</si>
  <si>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</si>
  <si>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</si>
  <si>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</si>
  <si>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</si>
  <si>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</si>
  <si>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</si>
  <si>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</si>
  <si>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</si>
  <si>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</si>
  <si>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</si>
  <si>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</si>
  <si>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</si>
  <si>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</si>
  <si>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</si>
  <si>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</si>
  <si>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</si>
  <si>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</si>
  <si>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</si>
  <si>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</si>
  <si>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</si>
  <si>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</si>
  <si>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</si>
  <si>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</si>
  <si>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</si>
  <si>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</si>
  <si>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</si>
  <si>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</si>
  <si>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</si>
  <si>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</si>
  <si>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</si>
  <si>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</si>
  <si>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</si>
  <si>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</si>
  <si>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</si>
  <si>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</si>
  <si>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</si>
  <si>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</si>
  <si>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</si>
  <si>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</si>
  <si>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</si>
  <si>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</si>
  <si>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</si>
  <si>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</si>
  <si>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</si>
  <si>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</si>
  <si>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</si>
  <si>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</si>
  <si>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</si>
  <si>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</si>
  <si>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</si>
  <si>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</si>
  <si>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</si>
  <si>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</si>
  <si>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</si>
  <si>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</si>
  <si>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</si>
  <si>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</si>
  <si>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</si>
  <si>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</si>
  <si>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</si>
  <si>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</si>
  <si>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</si>
  <si>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</si>
  <si>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</si>
  <si>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</si>
  <si>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</si>
  <si>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</si>
  <si>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</si>
  <si>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</si>
  <si>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</si>
  <si>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</si>
  <si>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</si>
  <si>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</si>
  <si>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</si>
  <si>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</si>
  <si>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</si>
  <si>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</si>
  <si>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</si>
  <si>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</si>
  <si>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</si>
  <si>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</si>
  <si>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</si>
  <si>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</si>
  <si>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</si>
  <si>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</si>
  <si>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</si>
  <si>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</si>
  <si>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</si>
  <si>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</si>
  <si>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</si>
  <si>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</si>
  <si>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</si>
  <si>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</si>
  <si>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</si>
  <si>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</si>
  <si>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</si>
  <si>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</si>
  <si>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</si>
  <si>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</si>
  <si>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</si>
  <si>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</si>
  <si>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</si>
  <si>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</si>
  <si>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</si>
  <si>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</si>
  <si>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</si>
  <si>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</si>
  <si>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</si>
  <si>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</si>
  <si>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</si>
  <si>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</si>
  <si>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</si>
  <si>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</si>
  <si>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</si>
  <si>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</si>
  <si>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</si>
  <si>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</si>
  <si>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</si>
  <si>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</si>
  <si>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</si>
  <si>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</si>
  <si>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</si>
  <si>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</si>
  <si>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</si>
  <si>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</si>
  <si>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</si>
  <si>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</si>
  <si>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</si>
  <si>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</si>
  <si>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</si>
  <si>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</si>
  <si>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</si>
  <si>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</si>
  <si>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</si>
  <si>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</si>
  <si>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</si>
  <si>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</si>
  <si>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</si>
  <si>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</si>
  <si>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</si>
  <si>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</si>
  <si>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</si>
  <si>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</si>
  <si>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</si>
  <si>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</si>
  <si>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</si>
  <si>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</si>
  <si>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</si>
  <si>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</si>
  <si>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</si>
  <si>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</si>
  <si>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</si>
  <si>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</si>
  <si>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</si>
  <si>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</si>
  <si>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</si>
  <si>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</si>
  <si>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</si>
  <si>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</si>
  <si>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</si>
  <si>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</si>
  <si>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</si>
  <si>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</si>
  <si>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</si>
  <si>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</si>
  <si>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</si>
  <si>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</si>
  <si>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</si>
  <si>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</si>
  <si>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</si>
  <si>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</si>
  <si>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</si>
  <si>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</si>
  <si>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</si>
  <si>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</si>
  <si>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</si>
  <si>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</si>
  <si>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</si>
  <si>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</si>
  <si>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</si>
  <si>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</si>
  <si>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</si>
  <si>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</si>
  <si>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</si>
  <si>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</si>
  <si>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</si>
  <si>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</si>
  <si>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</si>
  <si>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</si>
  <si>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</si>
  <si>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</si>
  <si>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</si>
  <si>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</si>
  <si>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</si>
  <si>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</si>
  <si>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</si>
  <si>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</si>
  <si>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</si>
  <si>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</si>
  <si>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</si>
  <si>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</si>
  <si>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</si>
  <si>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</si>
  <si>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</si>
  <si>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</si>
  <si>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</si>
  <si>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</si>
  <si>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</si>
  <si>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</si>
  <si>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</si>
  <si>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</si>
  <si>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</si>
  <si>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</si>
  <si>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</si>
  <si>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</si>
  <si>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</si>
  <si>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</si>
  <si>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</si>
  <si>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</si>
  <si>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</si>
  <si>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</si>
  <si>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</si>
  <si>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</si>
  <si>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</si>
  <si>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</si>
  <si>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</si>
  <si>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</si>
  <si>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</si>
  <si>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</si>
  <si>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</si>
  <si>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</si>
  <si>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</si>
  <si>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</si>
  <si>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</si>
  <si>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</si>
  <si>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</si>
  <si>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</si>
  <si>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</si>
  <si>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</si>
  <si>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</si>
  <si>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</si>
  <si>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</si>
  <si>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</si>
  <si>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</si>
  <si>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</si>
  <si>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</si>
  <si>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</si>
  <si>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</si>
  <si>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</si>
  <si>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</si>
  <si>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</si>
  <si>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</si>
  <si>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</si>
  <si>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</si>
  <si>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</si>
  <si>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</si>
  <si>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</si>
  <si>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</si>
  <si>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</si>
  <si>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</si>
  <si>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</si>
  <si>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</si>
  <si>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</si>
  <si>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</si>
  <si>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</si>
  <si>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</si>
  <si>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</si>
  <si>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</si>
  <si>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</si>
  <si>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</si>
  <si>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</si>
  <si>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</si>
  <si>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</si>
  <si>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</si>
  <si>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</si>
  <si>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</si>
  <si>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</si>
  <si>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</si>
  <si>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</si>
  <si>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</si>
  <si>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</si>
  <si>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</si>
  <si>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</si>
  <si>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</si>
  <si>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</si>
  <si>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</si>
  <si>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</si>
  <si>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</si>
  <si>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</si>
  <si>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</si>
  <si>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</si>
  <si>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</si>
  <si>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</si>
  <si>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</si>
  <si>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</si>
  <si>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</si>
  <si>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</si>
  <si>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</si>
  <si>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</si>
  <si>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</si>
  <si>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</si>
  <si>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</si>
  <si>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</si>
  <si>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</si>
  <si>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</si>
  <si>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</si>
  <si>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</si>
  <si>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</si>
  <si>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</si>
  <si>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</si>
  <si>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</si>
  <si>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</si>
  <si>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</si>
  <si>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</si>
  <si>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</si>
  <si>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</si>
  <si>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</si>
  <si>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</si>
  <si>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</si>
  <si>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</si>
  <si>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</si>
  <si>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</si>
  <si>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</si>
  <si>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</si>
  <si>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</si>
  <si>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</si>
  <si>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</si>
  <si>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</si>
  <si>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</si>
  <si>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</si>
  <si>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</si>
  <si>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</si>
  <si>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</si>
  <si>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</si>
  <si>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</si>
  <si>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</si>
  <si>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</si>
  <si>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</si>
  <si>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</si>
  <si>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</si>
  <si>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</si>
  <si>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</si>
  <si>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</si>
  <si>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</si>
  <si>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</si>
  <si>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</si>
  <si>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</si>
  <si>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</si>
  <si>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</si>
  <si>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</si>
  <si>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</si>
  <si>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</si>
  <si>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</si>
  <si>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</si>
  <si>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</si>
  <si>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</si>
  <si>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</si>
  <si>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</si>
  <si>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</si>
  <si>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</si>
  <si>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</si>
  <si>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</si>
  <si>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</si>
  <si>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</si>
  <si>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</si>
  <si>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</si>
  <si>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</si>
  <si>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</si>
  <si>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</si>
  <si>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</si>
  <si>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</si>
  <si>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</si>
  <si>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</si>
  <si>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</si>
  <si>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</si>
  <si>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</si>
  <si>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</si>
  <si>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</si>
  <si>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</si>
  <si>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</si>
  <si>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</si>
  <si>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</si>
  <si>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</si>
  <si>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</si>
  <si>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</si>
  <si>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</si>
  <si>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</si>
  <si>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</si>
  <si>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</si>
  <si>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</si>
  <si>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</si>
  <si>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</si>
  <si>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</si>
  <si>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</si>
  <si>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</si>
  <si>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</si>
  <si>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</si>
  <si>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</si>
  <si>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</si>
  <si>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</si>
  <si>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</si>
  <si>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</si>
  <si>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</si>
  <si>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</si>
  <si>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</si>
  <si>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</si>
  <si>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</si>
  <si>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</si>
  <si>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</si>
  <si>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</si>
  <si>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</si>
  <si>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</si>
  <si>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</si>
  <si>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</si>
  <si>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</si>
  <si>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</si>
  <si>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</si>
  <si>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</si>
  <si>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</si>
  <si>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</si>
  <si>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</si>
  <si>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</si>
  <si>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</si>
  <si>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</si>
  <si>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</si>
  <si>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</si>
  <si>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</si>
  <si>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</si>
  <si>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</si>
  <si>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</si>
  <si>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</si>
  <si>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</si>
  <si>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</si>
  <si>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</si>
  <si>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</si>
  <si>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</si>
  <si>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</si>
  <si>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</si>
  <si>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</si>
  <si>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</si>
  <si>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</si>
  <si>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</si>
  <si>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</si>
  <si>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</si>
  <si>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</si>
  <si>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</si>
  <si>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</si>
  <si>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</si>
  <si>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</si>
  <si>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</si>
  <si>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</si>
  <si>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</si>
  <si>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</si>
  <si>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</si>
  <si>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</si>
  <si>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</si>
  <si>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</si>
  <si>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</si>
  <si>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</si>
  <si>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</si>
  <si>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</si>
  <si>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</si>
  <si>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</si>
  <si>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</si>
  <si>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</si>
  <si>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</si>
  <si>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</si>
  <si>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</si>
  <si>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</si>
  <si>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</si>
  <si>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</si>
  <si>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</si>
  <si>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</si>
  <si>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</si>
  <si>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</si>
  <si>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</si>
  <si>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</si>
  <si>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</si>
  <si>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</si>
  <si>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</si>
  <si>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</si>
  <si>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</si>
  <si>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</si>
  <si>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</si>
  <si>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</si>
  <si>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</si>
  <si>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</si>
  <si>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</si>
  <si>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</si>
  <si>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</si>
  <si>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</si>
  <si>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</si>
  <si>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</si>
  <si>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</si>
  <si>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</si>
  <si>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</si>
  <si>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</si>
  <si>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</si>
  <si>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</si>
  <si>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</si>
  <si>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</si>
  <si>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</si>
  <si>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</si>
  <si>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</si>
  <si>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</si>
  <si>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</si>
  <si>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</si>
  <si>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</si>
  <si>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</si>
  <si>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</si>
  <si>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</si>
  <si>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</si>
  <si>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</si>
  <si>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</si>
  <si>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</si>
  <si>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</si>
  <si>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</si>
  <si>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</si>
  <si>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</si>
  <si>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</si>
  <si>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</si>
  <si>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</si>
  <si>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</si>
  <si>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</si>
  <si>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</si>
  <si>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</si>
  <si>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</si>
  <si>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</si>
  <si>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</si>
  <si>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</si>
  <si>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</si>
  <si>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</si>
  <si>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</si>
  <si>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</si>
  <si>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</si>
  <si>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</si>
  <si>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</si>
  <si>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</si>
  <si>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</si>
  <si>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</si>
  <si>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</si>
  <si>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</si>
  <si>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</si>
  <si>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</si>
  <si>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</si>
  <si>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</si>
  <si>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</si>
  <si>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</si>
  <si>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</si>
  <si>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</si>
  <si>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</si>
  <si>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</si>
  <si>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</si>
  <si>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</si>
  <si>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</si>
  <si>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</si>
  <si>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</si>
  <si>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</si>
  <si>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</si>
  <si>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</si>
  <si>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</si>
  <si>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</si>
  <si>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</si>
  <si>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</si>
  <si>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</si>
  <si>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</si>
  <si>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</si>
  <si>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</si>
  <si>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</si>
  <si>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</si>
  <si>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</si>
  <si>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</si>
  <si>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</si>
  <si>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</si>
  <si>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</si>
  <si>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</si>
  <si>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</si>
  <si>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</si>
  <si>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</si>
  <si>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</si>
  <si>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</si>
  <si>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</si>
  <si>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</si>
  <si>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</si>
  <si>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</si>
  <si>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</si>
  <si>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</si>
  <si>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</si>
  <si>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</si>
  <si>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</si>
  <si>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</si>
  <si>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</si>
  <si>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</si>
  <si>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</si>
  <si>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</si>
  <si>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</si>
  <si>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</si>
  <si>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</si>
  <si>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</si>
  <si>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</si>
  <si>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</si>
  <si>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</si>
  <si>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</si>
  <si>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</si>
  <si>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</si>
  <si>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</si>
  <si>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</si>
  <si>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</si>
  <si>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</si>
  <si>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</si>
  <si>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</si>
  <si>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</si>
  <si>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</si>
  <si>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</si>
  <si>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</si>
  <si>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</si>
  <si>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</si>
  <si>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</si>
  <si>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</si>
  <si>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</si>
  <si>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</si>
  <si>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</si>
  <si>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</si>
  <si>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</si>
  <si>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</si>
  <si>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</si>
  <si>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</si>
  <si>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</si>
  <si>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</si>
  <si>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</si>
  <si>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</si>
  <si>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</si>
  <si>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</si>
  <si>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</si>
  <si>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</si>
  <si>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</si>
  <si>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</si>
  <si>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</si>
  <si>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</si>
  <si>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</si>
  <si>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</si>
  <si>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</si>
  <si>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</si>
  <si>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</si>
  <si>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</si>
  <si>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</si>
  <si>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</si>
  <si>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</si>
  <si>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</si>
  <si>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</si>
  <si>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</si>
  <si>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</si>
  <si>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</si>
  <si>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</si>
  <si>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</si>
  <si>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</si>
  <si>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</si>
  <si>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</si>
  <si>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</si>
  <si>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</si>
  <si>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</si>
  <si>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</si>
  <si>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</si>
  <si>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</si>
  <si>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</si>
  <si>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</si>
  <si>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</si>
  <si>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</si>
  <si>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</si>
  <si>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</si>
  <si>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</si>
  <si>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</si>
  <si>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</si>
  <si>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</si>
  <si>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</si>
  <si>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</si>
  <si>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</si>
  <si>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</si>
  <si>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</si>
  <si>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</si>
  <si>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</si>
  <si>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</si>
  <si>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</si>
  <si>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</si>
  <si>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</si>
  <si>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</si>
  <si>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</si>
  <si>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</si>
  <si>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</si>
  <si>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</si>
  <si>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</si>
  <si>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</si>
  <si>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</si>
  <si>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</si>
  <si>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</si>
  <si>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</si>
  <si>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</si>
  <si>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</si>
  <si>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</si>
  <si>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</si>
  <si>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</si>
  <si>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</si>
  <si>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</si>
  <si>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</si>
  <si>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</si>
  <si>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</si>
  <si>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</si>
  <si>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</si>
  <si>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</si>
  <si>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</si>
  <si>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</si>
  <si>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</si>
  <si>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</si>
  <si>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</si>
  <si>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</si>
  <si>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</si>
  <si>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</si>
  <si>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</si>
  <si>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</si>
  <si>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</si>
  <si>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</si>
  <si>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</si>
  <si>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</si>
  <si>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</si>
  <si>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</si>
  <si>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</si>
  <si>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</si>
  <si>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</si>
  <si>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</si>
  <si>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</si>
  <si>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</si>
  <si>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</si>
  <si>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</si>
  <si>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</si>
  <si>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</si>
  <si>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</si>
  <si>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</si>
  <si>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</si>
  <si>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</si>
  <si>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</si>
  <si>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</si>
  <si>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</si>
  <si>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</si>
  <si>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</si>
  <si>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</si>
  <si>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</si>
  <si>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</si>
  <si>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</si>
  <si>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</si>
  <si>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</si>
  <si>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</si>
  <si>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</si>
  <si>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</si>
  <si>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</si>
  <si>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</si>
  <si>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</si>
  <si>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</si>
  <si>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</si>
  <si>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</si>
  <si>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</si>
  <si>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</si>
  <si>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</si>
  <si>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</si>
  <si>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</si>
  <si>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</si>
  <si>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</si>
  <si>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</si>
  <si>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</si>
  <si>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</si>
  <si>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</si>
  <si>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</si>
  <si>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</si>
  <si>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</si>
  <si>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</si>
  <si>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</si>
  <si>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</si>
  <si>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</si>
  <si>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</si>
  <si>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</si>
  <si>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</si>
  <si>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</si>
  <si>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</si>
  <si>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</si>
  <si>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</si>
  <si>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</si>
  <si>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</si>
  <si>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</si>
  <si>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</si>
  <si>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</si>
  <si>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</si>
  <si>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</si>
  <si>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</si>
  <si>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</si>
  <si>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</si>
  <si>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</si>
  <si>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</si>
  <si>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</si>
  <si>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</si>
  <si>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</si>
  <si>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</si>
  <si>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</si>
  <si>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</si>
  <si>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</si>
  <si>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</si>
  <si>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</si>
  <si>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</si>
  <si>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</si>
  <si>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</si>
  <si>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</si>
  <si>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</si>
  <si>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</si>
  <si>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</si>
  <si>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</si>
  <si>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</si>
  <si>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</si>
  <si>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</si>
  <si>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</si>
  <si>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</si>
  <si>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</si>
  <si>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</si>
  <si>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</si>
  <si>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</si>
  <si>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</si>
  <si>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</si>
  <si>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</si>
  <si>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</si>
  <si>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</si>
  <si>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</si>
  <si>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</si>
  <si>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</si>
  <si>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</si>
  <si>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</si>
  <si>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</si>
  <si>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</si>
  <si>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</si>
  <si>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</si>
  <si>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</si>
  <si>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</si>
  <si>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</si>
  <si>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</si>
  <si>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</si>
  <si>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</si>
  <si>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</si>
  <si>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</si>
  <si>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</si>
  <si>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</si>
  <si>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</si>
  <si>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</si>
  <si>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</si>
  <si>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</si>
  <si>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</si>
  <si>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</si>
  <si>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</si>
  <si>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</si>
  <si>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</si>
  <si>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</si>
  <si>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</si>
  <si>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</si>
  <si>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</si>
  <si>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</si>
  <si>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</si>
  <si>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</si>
  <si>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</si>
  <si>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</si>
  <si>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</si>
  <si>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</si>
  <si>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</si>
  <si>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</si>
  <si>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</si>
  <si>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</si>
  <si>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</si>
  <si>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</si>
  <si>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</si>
  <si>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</si>
  <si>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</si>
  <si>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</si>
  <si>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</si>
  <si>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</si>
  <si>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</si>
  <si>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</si>
  <si>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</si>
  <si>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</si>
  <si>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</si>
  <si>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</si>
  <si>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</si>
  <si>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</si>
  <si>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</si>
  <si>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</si>
  <si>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</si>
  <si>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</si>
  <si>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</si>
  <si>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</si>
  <si>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</si>
  <si>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</si>
  <si>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</si>
  <si>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</si>
  <si>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</si>
  <si>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</si>
  <si>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</si>
  <si>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</si>
  <si>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</si>
  <si>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</si>
  <si>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</si>
  <si>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</si>
  <si>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</si>
  <si>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</si>
  <si>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</si>
  <si>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</si>
  <si>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</si>
  <si>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</si>
  <si>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</si>
  <si>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</si>
  <si>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</si>
  <si>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</si>
  <si>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</si>
  <si>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</si>
  <si>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</si>
  <si>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</si>
  <si>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</si>
  <si>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</si>
  <si>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</si>
  <si>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</si>
  <si>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</si>
  <si>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</si>
  <si>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</si>
  <si>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</si>
  <si>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</si>
  <si>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</si>
  <si>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</si>
  <si>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</si>
  <si>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</si>
  <si>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</si>
  <si>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</si>
  <si>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</si>
  <si>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</si>
  <si>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</si>
  <si>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</si>
  <si>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</si>
  <si>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</si>
  <si>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</si>
  <si>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</si>
  <si>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</si>
  <si>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</si>
  <si>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</si>
  <si>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</si>
  <si>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</si>
  <si>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</si>
  <si>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</si>
  <si>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</si>
  <si>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</si>
  <si>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</si>
  <si>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</si>
  <si>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</si>
  <si>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</si>
  <si>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</si>
  <si>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</si>
  <si>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</si>
  <si>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</si>
  <si>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</si>
  <si>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</si>
  <si>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</si>
  <si>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</si>
  <si>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</si>
  <si>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</si>
  <si>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</si>
  <si>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</si>
  <si>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</si>
  <si>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</si>
  <si>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</si>
  <si>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</si>
  <si>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</si>
  <si>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</si>
  <si>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</si>
  <si>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</si>
  <si>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</si>
  <si>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</si>
  <si>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</si>
  <si>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</si>
  <si>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</si>
  <si>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</si>
  <si>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</si>
  <si>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</si>
  <si>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</si>
  <si>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</si>
  <si>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</si>
  <si>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</si>
  <si>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</si>
  <si>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</si>
  <si>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</si>
  <si>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</si>
  <si>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</si>
  <si>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</si>
  <si>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</si>
  <si>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</si>
  <si>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</si>
  <si>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</si>
  <si>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</si>
  <si>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</si>
  <si>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</si>
  <si>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</si>
  <si>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</si>
  <si>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</si>
  <si>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</si>
  <si>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</si>
  <si>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</si>
  <si>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</si>
  <si>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</si>
  <si>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</si>
  <si>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</si>
  <si>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</si>
  <si>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</si>
  <si>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</si>
  <si>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</si>
  <si>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</si>
  <si>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</si>
  <si>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</si>
  <si>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</si>
  <si>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</si>
  <si>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</si>
  <si>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</si>
  <si>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</si>
  <si>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</si>
  <si>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</si>
  <si>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</si>
  <si>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</si>
  <si>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</si>
  <si>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</si>
  <si>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</si>
  <si>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</si>
  <si>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</si>
  <si>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</si>
  <si>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</si>
  <si>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</si>
  <si>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</si>
  <si>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</si>
  <si>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</si>
  <si>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</si>
  <si>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</si>
  <si>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</si>
  <si>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</si>
  <si>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</si>
  <si>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</si>
  <si>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</si>
  <si>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</si>
  <si>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</si>
  <si>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</si>
  <si>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</si>
  <si>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</si>
  <si>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</si>
  <si>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</si>
  <si>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</si>
  <si>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</si>
  <si>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</si>
  <si>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</si>
  <si>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</si>
  <si>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</si>
  <si>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</si>
  <si>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</si>
  <si>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</si>
  <si>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</si>
  <si>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</si>
  <si>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</si>
  <si>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</si>
  <si>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</si>
  <si>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</si>
  <si>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</si>
  <si>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</si>
  <si>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</si>
  <si>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</si>
  <si>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</si>
  <si>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</si>
  <si>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</si>
  <si>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</si>
  <si>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</si>
  <si>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</si>
  <si>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</si>
  <si>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</si>
  <si>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</si>
  <si>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</si>
  <si>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</si>
  <si>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</si>
  <si>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</si>
  <si>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</si>
  <si>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</si>
  <si>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</si>
  <si>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</si>
  <si>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</si>
  <si>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</si>
  <si>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</si>
  <si>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</si>
  <si>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</si>
  <si>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</si>
  <si>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</si>
  <si>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</si>
  <si>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</si>
  <si>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</si>
  <si>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</si>
  <si>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</si>
  <si>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</si>
  <si>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</si>
  <si>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</si>
  <si>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</si>
  <si>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</si>
  <si>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</si>
  <si>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</si>
  <si>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</si>
  <si>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</si>
  <si>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</si>
  <si>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</si>
  <si>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</si>
  <si>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</si>
  <si>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</si>
  <si>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</si>
  <si>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</si>
  <si>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</si>
  <si>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</si>
  <si>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</si>
  <si>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</si>
  <si>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</si>
  <si>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</si>
  <si>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</si>
  <si>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</si>
  <si>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</si>
  <si>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</si>
  <si>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</si>
  <si>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</si>
  <si>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</si>
  <si>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</si>
  <si>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</si>
  <si>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</si>
  <si>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</si>
  <si>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</si>
  <si>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</si>
  <si>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</si>
  <si>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</si>
  <si>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</si>
  <si>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</si>
  <si>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</si>
  <si>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</si>
  <si>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</si>
  <si>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</si>
  <si>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</si>
  <si>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</si>
  <si>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</si>
  <si>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</si>
  <si>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</si>
  <si>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</si>
  <si>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</si>
  <si>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</si>
  <si>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</si>
  <si>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</si>
  <si>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</si>
  <si>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</si>
  <si>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</si>
  <si>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</si>
  <si>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</si>
  <si>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</si>
  <si>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</si>
  <si>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</si>
  <si>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</si>
  <si>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</si>
  <si>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</si>
  <si>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</si>
  <si>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</si>
  <si>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</si>
  <si>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</si>
  <si>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</si>
  <si>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</si>
  <si>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</si>
  <si>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</si>
  <si>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</si>
  <si>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</si>
  <si>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</si>
  <si>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</si>
  <si>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</si>
  <si>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</si>
  <si>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</si>
  <si>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</si>
  <si>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</si>
  <si>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</si>
  <si>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</si>
  <si>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</si>
  <si>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</si>
  <si>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</si>
  <si>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</si>
  <si>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</si>
  <si>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</si>
  <si>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</si>
  <si>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</si>
  <si>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</si>
  <si>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</si>
  <si>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</si>
  <si>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</si>
  <si>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</si>
  <si>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</si>
  <si>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</si>
  <si>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</si>
  <si>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</si>
  <si>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</si>
  <si>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</si>
  <si>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</si>
  <si>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</si>
  <si>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</si>
  <si>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</si>
  <si>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</si>
  <si>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</si>
  <si>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</si>
  <si>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</si>
  <si>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</si>
  <si>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</si>
  <si>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</si>
  <si>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</si>
  <si>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</si>
  <si>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</si>
  <si>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</si>
  <si>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</si>
  <si>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</si>
  <si>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</si>
  <si>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</si>
  <si>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</si>
  <si>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</si>
  <si>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</si>
  <si>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</si>
  <si>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</si>
  <si>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</si>
  <si>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</si>
  <si>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</si>
  <si>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</si>
  <si>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</si>
  <si>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</si>
  <si>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</si>
  <si>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</si>
  <si>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</si>
  <si>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</si>
  <si>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</si>
  <si>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</si>
  <si>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</si>
  <si>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</si>
  <si>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</si>
  <si>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</si>
  <si>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</si>
  <si>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</si>
  <si>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</si>
  <si>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</si>
  <si>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</si>
  <si>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</si>
  <si>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</si>
  <si>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</si>
  <si>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</si>
  <si>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</si>
  <si>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</si>
  <si>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</si>
  <si>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</si>
  <si>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</si>
  <si>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</si>
  <si>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</si>
  <si>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</si>
  <si>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</si>
  <si>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</si>
  <si>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</si>
  <si>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</si>
  <si>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</si>
  <si>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</si>
  <si>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</si>
  <si>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</si>
  <si>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</si>
  <si>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</si>
  <si>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</si>
  <si>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</si>
  <si>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</si>
  <si>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</si>
  <si>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</si>
  <si>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</si>
  <si>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</si>
  <si>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</si>
  <si>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</si>
  <si>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</si>
  <si>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</si>
  <si>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</si>
  <si>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</si>
  <si>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</si>
  <si>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</si>
  <si>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</si>
  <si>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</si>
  <si>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</si>
  <si>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</si>
  <si>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</si>
  <si>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</si>
  <si>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</si>
  <si>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</si>
  <si>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</si>
  <si>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</si>
  <si>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</si>
  <si>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</si>
  <si>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</si>
  <si>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</si>
  <si>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</si>
  <si>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</si>
  <si>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</si>
  <si>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</si>
  <si>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</si>
  <si>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</si>
  <si>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</si>
  <si>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</si>
  <si>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</si>
  <si>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</si>
  <si>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</si>
  <si>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</si>
  <si>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</si>
  <si>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</si>
  <si>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</si>
  <si>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</si>
  <si>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</si>
  <si>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</si>
  <si>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</si>
  <si>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</si>
  <si>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</si>
  <si>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</si>
  <si>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</si>
  <si>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</si>
  <si>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</si>
  <si>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</si>
  <si>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</si>
  <si>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</si>
  <si>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</si>
  <si>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</si>
  <si>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</si>
  <si>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</si>
  <si>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</si>
  <si>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</si>
  <si>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</si>
  <si>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</si>
  <si>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</si>
  <si>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</si>
  <si>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</si>
  <si>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</si>
  <si>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</si>
  <si>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</si>
  <si>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</si>
  <si>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</si>
  <si>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</si>
  <si>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</si>
  <si>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</si>
  <si>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</si>
  <si>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</si>
  <si>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</si>
  <si>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</si>
  <si>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</si>
  <si>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</si>
  <si>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</si>
  <si>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</si>
  <si>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</si>
  <si>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</si>
  <si>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</si>
  <si>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</si>
  <si>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</si>
  <si>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</si>
  <si>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</si>
  <si>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</si>
  <si>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</si>
  <si>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</si>
  <si>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</si>
  <si>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</si>
  <si>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</si>
  <si>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</si>
  <si>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</si>
  <si>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</si>
  <si>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</si>
  <si>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</si>
  <si>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</si>
  <si>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</si>
  <si>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</si>
  <si>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</si>
  <si>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</si>
  <si>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</si>
  <si>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</si>
  <si>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</si>
  <si>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</si>
  <si>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</si>
  <si>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</si>
  <si>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</si>
  <si>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</si>
  <si>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</si>
  <si>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</si>
  <si>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</si>
  <si>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</si>
  <si>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</si>
  <si>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</si>
  <si>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</si>
  <si>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</si>
  <si>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</si>
  <si>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</si>
  <si>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</si>
  <si>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</si>
  <si>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</si>
  <si>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</si>
  <si>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</si>
  <si>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</si>
  <si>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</si>
  <si>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</si>
  <si>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</si>
  <si>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</si>
  <si>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</si>
  <si>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</si>
  <si>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</si>
  <si>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</si>
  <si>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</si>
  <si>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</si>
  <si>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</si>
  <si>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</si>
  <si>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</si>
  <si>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</si>
  <si>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</si>
  <si>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</si>
  <si>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</si>
  <si>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</si>
  <si>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</si>
  <si>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</si>
  <si>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</si>
  <si>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</si>
  <si>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</si>
  <si>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</si>
  <si>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</si>
  <si>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</si>
  <si>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</si>
  <si>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</si>
  <si>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</si>
  <si>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</si>
  <si>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</si>
  <si>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</si>
  <si>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</si>
  <si>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</si>
  <si>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</si>
  <si>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</si>
  <si>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</si>
  <si>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</si>
  <si>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</si>
  <si>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</si>
  <si>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</si>
  <si>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</si>
  <si>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</si>
  <si>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</si>
  <si>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</si>
  <si>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</si>
  <si>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</si>
  <si>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</si>
  <si>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</si>
  <si>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</si>
  <si>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</si>
  <si>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</si>
  <si>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</si>
  <si>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</si>
  <si>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</si>
  <si>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</si>
  <si>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</si>
  <si>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</si>
  <si>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</si>
  <si>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</si>
  <si>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</si>
  <si>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</si>
  <si>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</si>
  <si>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</si>
  <si>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</si>
  <si>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</si>
  <si>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</si>
  <si>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</si>
  <si>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</si>
  <si>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</si>
  <si>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</si>
  <si>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</si>
  <si>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</si>
  <si>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</si>
  <si>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</si>
  <si>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</si>
  <si>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</si>
  <si>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</si>
  <si>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</si>
  <si>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</si>
  <si>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</si>
  <si>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</si>
  <si>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</si>
  <si>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</si>
  <si>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</si>
  <si>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</si>
  <si>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</si>
  <si>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</si>
  <si>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</si>
  <si>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</si>
  <si>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</si>
  <si>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</si>
  <si>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</si>
  <si>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</si>
  <si>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</si>
  <si>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</si>
  <si>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</si>
  <si>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</si>
  <si>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</si>
  <si>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</si>
  <si>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</si>
  <si>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</si>
  <si>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</si>
  <si>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</si>
  <si>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</si>
  <si>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</si>
  <si>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</si>
  <si>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</si>
  <si>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</si>
  <si>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</si>
  <si>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</si>
  <si>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</si>
  <si>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</si>
  <si>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</si>
  <si>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</si>
  <si>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</si>
  <si>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</si>
  <si>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</si>
  <si>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</si>
  <si>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</si>
  <si>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</si>
  <si>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</si>
  <si>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</si>
  <si>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</si>
  <si>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</si>
  <si>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</si>
  <si>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</si>
  <si>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</si>
  <si>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</si>
  <si>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</si>
  <si>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</si>
  <si>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</si>
  <si>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</si>
  <si>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</si>
  <si>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</si>
  <si>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</si>
  <si>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</si>
  <si>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</si>
  <si>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</si>
  <si>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</si>
  <si>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</si>
  <si>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</si>
  <si>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</si>
  <si>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</si>
  <si>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</si>
  <si>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</si>
  <si>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</si>
  <si>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</si>
  <si>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</si>
  <si>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</si>
  <si>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</si>
  <si>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</si>
  <si>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</si>
  <si>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</si>
  <si>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</si>
  <si>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</si>
  <si>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</si>
  <si>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</si>
  <si>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</si>
  <si>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</si>
  <si>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</si>
  <si>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</si>
  <si>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</si>
  <si>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</si>
  <si>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</si>
  <si>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</si>
  <si>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</si>
  <si>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</si>
  <si>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</si>
  <si>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</si>
  <si>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</si>
  <si>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</si>
  <si>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</si>
  <si>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</si>
  <si>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</si>
  <si>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</si>
  <si>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</si>
  <si>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</si>
  <si>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</si>
  <si>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</si>
  <si>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</si>
  <si>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</si>
  <si>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</si>
  <si>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</si>
  <si>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</si>
  <si>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</si>
  <si>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</si>
  <si>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</si>
  <si>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</si>
  <si>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</si>
  <si>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</si>
  <si>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</si>
  <si>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</si>
  <si>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</si>
  <si>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</si>
  <si>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</si>
  <si>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</si>
  <si>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</si>
  <si>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</si>
  <si>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</si>
  <si>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</si>
  <si>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</si>
  <si>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</si>
  <si>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</si>
  <si>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</si>
  <si>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</si>
  <si>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</si>
  <si>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</si>
  <si>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</si>
  <si>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</si>
  <si>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</si>
  <si>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</si>
  <si>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</si>
  <si>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</si>
  <si>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</si>
  <si>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</si>
  <si>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</si>
  <si>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</si>
  <si>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</si>
  <si>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</si>
  <si>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</si>
  <si>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</si>
  <si>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</si>
  <si>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</si>
  <si>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</si>
  <si>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</si>
  <si>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</si>
  <si>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</si>
  <si>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</si>
  <si>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</si>
  <si>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</si>
  <si>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</si>
  <si>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</si>
  <si>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</si>
  <si>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</si>
  <si>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</si>
  <si>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</si>
  <si>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</si>
  <si>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</si>
  <si>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</si>
  <si>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</si>
  <si>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</si>
  <si>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</si>
  <si>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</si>
  <si>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</si>
  <si>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</si>
  <si>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</si>
  <si>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</si>
  <si>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</si>
  <si>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</si>
  <si>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</si>
  <si>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</si>
  <si>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</si>
  <si>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</si>
  <si>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</si>
  <si>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</si>
  <si>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</si>
  <si>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</si>
  <si>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</si>
  <si>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</si>
  <si>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</si>
  <si>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</si>
  <si>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</si>
  <si>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</si>
  <si>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</si>
  <si>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</si>
  <si>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</si>
  <si>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</si>
  <si>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</si>
  <si>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</si>
  <si>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</si>
  <si>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</si>
  <si>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</si>
  <si>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</si>
  <si>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</si>
  <si>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</si>
  <si>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</si>
  <si>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</si>
  <si>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</si>
  <si>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</si>
  <si>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</si>
  <si>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</si>
  <si>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</si>
  <si>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</si>
  <si>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</si>
  <si>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</si>
  <si>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</si>
  <si>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</si>
  <si>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</si>
  <si>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</si>
  <si>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</si>
  <si>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</si>
  <si>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</si>
  <si>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</si>
  <si>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</si>
  <si>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</si>
  <si>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</si>
  <si>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</si>
  <si>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</si>
  <si>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</si>
  <si>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</si>
  <si>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</si>
  <si>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</si>
  <si>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</si>
  <si>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</si>
  <si>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</si>
  <si>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</si>
  <si>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</si>
  <si>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</si>
  <si>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</si>
  <si>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</si>
  <si>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</si>
  <si>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</si>
  <si>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</si>
  <si>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</si>
  <si>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</si>
  <si>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</si>
  <si>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</si>
  <si>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</si>
  <si>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</si>
  <si>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</si>
  <si>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</si>
  <si>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</si>
  <si>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</si>
  <si>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</si>
  <si>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</si>
  <si>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</si>
  <si>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</si>
  <si>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</si>
  <si>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</si>
  <si>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</si>
  <si>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</si>
  <si>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</si>
  <si>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</si>
  <si>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</si>
  <si>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</si>
  <si>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</si>
  <si>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</si>
  <si>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</si>
  <si>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</si>
  <si>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</si>
  <si>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</si>
  <si>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</si>
  <si>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</si>
  <si>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</si>
  <si>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</si>
  <si>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</si>
  <si>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</si>
  <si>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</si>
  <si>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</si>
  <si>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</si>
  <si>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</si>
  <si>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</si>
  <si>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</si>
  <si>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</si>
  <si>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</si>
  <si>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</si>
  <si>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</si>
  <si>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</si>
  <si>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</si>
  <si>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</si>
  <si>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</si>
  <si>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</si>
  <si>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</si>
  <si>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</si>
  <si>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</si>
  <si>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</si>
  <si>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</si>
  <si>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</si>
  <si>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</si>
  <si>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</si>
  <si>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</si>
  <si>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</si>
  <si>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</si>
  <si>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</si>
  <si>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</si>
  <si>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</si>
  <si>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</si>
  <si>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</si>
  <si>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</si>
  <si>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</si>
  <si>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</si>
  <si>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</si>
  <si>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</si>
  <si>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</si>
  <si>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</si>
  <si>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</si>
  <si>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</si>
  <si>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</si>
  <si>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</si>
  <si>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</si>
  <si>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</si>
  <si>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</si>
  <si>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</si>
  <si>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</si>
  <si>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</si>
  <si>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</si>
  <si>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</si>
  <si>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</si>
  <si>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</si>
  <si>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</si>
  <si>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</si>
  <si>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</si>
  <si>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</si>
  <si>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</si>
  <si>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</si>
  <si>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</si>
  <si>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</si>
  <si>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</si>
  <si>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</si>
  <si>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</si>
  <si>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</si>
  <si>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</si>
  <si>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</si>
  <si>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</si>
  <si>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</si>
  <si>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</si>
  <si>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</si>
  <si>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</si>
  <si>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</si>
  <si>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</si>
  <si>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</si>
  <si>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</si>
  <si>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</si>
  <si>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</si>
  <si>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</si>
  <si>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</si>
  <si>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</si>
  <si>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</si>
  <si>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</si>
  <si>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</si>
  <si>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</si>
  <si>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</si>
  <si>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</si>
  <si>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</si>
  <si>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</si>
  <si>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</si>
  <si>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</si>
  <si>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</si>
  <si>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</si>
  <si>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</si>
  <si>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</si>
  <si>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</si>
  <si>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</si>
  <si>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</si>
  <si>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</si>
  <si>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</si>
  <si>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</si>
  <si>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</si>
  <si>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</si>
  <si>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</si>
  <si>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</si>
  <si>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</si>
  <si>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</si>
  <si>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</si>
  <si>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</si>
  <si>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</si>
  <si>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</si>
  <si>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</si>
  <si>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</si>
  <si>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</si>
  <si>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</si>
  <si>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</si>
  <si>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</si>
  <si>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</si>
  <si>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</si>
  <si>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</si>
  <si>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</si>
  <si>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</si>
  <si>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</si>
  <si>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</si>
  <si>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</si>
  <si>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</si>
  <si>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</si>
  <si>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</si>
  <si>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</si>
  <si>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</si>
  <si>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</si>
  <si>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</si>
  <si>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</si>
  <si>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</si>
  <si>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</si>
  <si>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</si>
  <si>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</si>
  <si>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</si>
  <si>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</si>
  <si>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</si>
  <si>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</si>
  <si>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</si>
  <si>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</si>
  <si>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</si>
  <si>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</si>
  <si>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</si>
  <si>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</si>
  <si>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</si>
  <si>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</si>
  <si>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</si>
  <si>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</si>
  <si>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</si>
  <si>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</si>
  <si>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</si>
  <si>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</si>
  <si>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</si>
  <si>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</si>
  <si>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</si>
  <si>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</si>
  <si>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</si>
  <si>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</si>
  <si>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</si>
  <si>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</si>
  <si>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</si>
  <si>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</si>
  <si>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</si>
  <si>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</si>
  <si>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</si>
  <si>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</si>
  <si>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</si>
  <si>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</si>
  <si>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</si>
  <si>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</si>
  <si>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</si>
  <si>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</si>
  <si>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</si>
  <si>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</si>
  <si>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</si>
  <si>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</si>
  <si>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</si>
  <si>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</si>
  <si>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</si>
  <si>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</si>
  <si>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</si>
  <si>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</si>
  <si>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</si>
  <si>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</si>
  <si>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</si>
  <si>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</si>
  <si>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</si>
  <si>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</si>
  <si>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</si>
  <si>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</si>
  <si>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</si>
  <si>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</si>
  <si>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</si>
  <si>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</si>
  <si>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</si>
  <si>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</si>
  <si>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</si>
  <si>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</si>
  <si>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</si>
  <si>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</si>
  <si>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</si>
  <si>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</si>
  <si>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</si>
  <si>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</si>
  <si>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</si>
  <si>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</si>
  <si>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</si>
  <si>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</si>
  <si>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</si>
  <si>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</si>
  <si>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</si>
  <si>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</si>
  <si>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</si>
  <si>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</si>
  <si>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</si>
  <si>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</si>
  <si>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</si>
  <si>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</si>
  <si>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</si>
  <si>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</si>
  <si>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</si>
  <si>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</si>
  <si>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</si>
  <si>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</si>
  <si>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</si>
  <si>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</si>
  <si>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</si>
  <si>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</si>
  <si>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</si>
  <si>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</si>
  <si>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</si>
  <si>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</si>
  <si>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</si>
  <si>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</si>
  <si>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</si>
  <si>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</si>
  <si>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</si>
  <si>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</si>
  <si>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</si>
  <si>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</si>
  <si>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</si>
  <si>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</si>
  <si>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</si>
  <si>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</si>
  <si>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</si>
  <si>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</si>
  <si>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</si>
  <si>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</si>
  <si>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</si>
  <si>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</si>
  <si>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</si>
  <si>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</si>
  <si>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</si>
  <si>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</si>
  <si>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</si>
  <si>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</si>
  <si>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</si>
  <si>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</si>
  <si>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</si>
  <si>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</si>
  <si>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</si>
  <si>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</si>
  <si>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</si>
  <si>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</si>
  <si>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</si>
  <si>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</si>
  <si>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</si>
  <si>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</si>
  <si>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</si>
  <si>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</si>
  <si>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</si>
  <si>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</si>
  <si>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</si>
  <si>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</si>
  <si>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</si>
  <si>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</si>
  <si>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</si>
  <si>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</si>
  <si>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</si>
  <si>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</si>
  <si>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</si>
  <si>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</si>
  <si>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</si>
  <si>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</si>
  <si>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</si>
  <si>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</si>
  <si>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</si>
  <si>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</si>
  <si>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</si>
  <si>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</si>
  <si>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</si>
  <si>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</si>
  <si>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</si>
  <si>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</si>
  <si>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</si>
  <si>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</si>
  <si>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</si>
  <si>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</si>
  <si>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</si>
  <si>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</si>
  <si>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</si>
  <si>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</si>
  <si>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</si>
  <si>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</si>
  <si>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</si>
  <si>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</si>
  <si>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</si>
  <si>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</si>
  <si>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</si>
  <si>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</si>
  <si>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</si>
  <si>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</si>
  <si>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</si>
  <si>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</si>
  <si>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</si>
  <si>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</si>
  <si>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</si>
  <si>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</si>
  <si>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</si>
  <si>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</si>
  <si>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</si>
  <si>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</si>
  <si>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</si>
  <si>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</si>
  <si>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</si>
  <si>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</si>
  <si>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</si>
  <si>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</si>
  <si>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</si>
  <si>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</si>
  <si>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</si>
  <si>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</si>
  <si>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</si>
  <si>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</si>
  <si>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</si>
  <si>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</si>
  <si>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</si>
  <si>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</si>
  <si>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</si>
  <si>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</si>
  <si>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</si>
  <si>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</si>
  <si>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</si>
  <si>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</si>
  <si>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</si>
  <si>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</si>
  <si>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</si>
  <si>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</si>
  <si>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</si>
  <si>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</si>
  <si>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</si>
  <si>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</si>
  <si>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</si>
  <si>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</si>
  <si>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</si>
  <si>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</si>
  <si>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</si>
  <si>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</si>
  <si>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</si>
  <si>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</si>
  <si>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</si>
  <si>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</si>
  <si>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</si>
  <si>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</si>
  <si>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</si>
  <si>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</si>
  <si>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</si>
  <si>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</si>
  <si>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</si>
  <si>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</si>
  <si>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</si>
  <si>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</si>
  <si>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</si>
  <si>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</si>
  <si>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</si>
  <si>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</si>
  <si>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</si>
  <si>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</si>
  <si>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</si>
  <si>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</si>
  <si>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</si>
  <si>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</si>
  <si>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</si>
  <si>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</si>
  <si>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</si>
  <si>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</si>
  <si>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</si>
  <si>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</si>
  <si>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</si>
  <si>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</si>
  <si>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</si>
  <si>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</si>
  <si>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</si>
  <si>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</si>
  <si>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</si>
  <si>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</si>
  <si>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</si>
  <si>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</si>
  <si>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</si>
  <si>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</si>
  <si>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</si>
  <si>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</si>
  <si>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</si>
  <si>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</si>
  <si>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</si>
  <si>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</si>
  <si>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</si>
  <si>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</si>
  <si>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</si>
  <si>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</si>
  <si>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</si>
  <si>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</si>
  <si>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</si>
  <si>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</si>
  <si>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</si>
  <si>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</si>
  <si>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</si>
  <si>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</si>
  <si>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</si>
  <si>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</si>
  <si>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</si>
  <si>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</si>
  <si>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</si>
  <si>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</si>
  <si>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</si>
  <si>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</si>
  <si>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</si>
  <si>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</si>
  <si>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</si>
  <si>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</si>
  <si>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</si>
  <si>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</si>
  <si>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</si>
  <si>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</si>
  <si>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</si>
  <si>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</si>
  <si>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</si>
  <si>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</si>
  <si>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</si>
  <si>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</si>
  <si>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</si>
  <si>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</si>
  <si>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</si>
  <si>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</si>
  <si>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</si>
  <si>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</si>
  <si>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</si>
  <si>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</si>
  <si>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</si>
  <si>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</si>
  <si>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</si>
  <si>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</si>
  <si>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</si>
  <si>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</si>
  <si>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</si>
  <si>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</si>
  <si>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</si>
  <si>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</si>
  <si>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</si>
  <si>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</si>
  <si>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</si>
  <si>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</si>
  <si>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</si>
  <si>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</si>
  <si>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</si>
  <si>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</si>
  <si>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</si>
  <si>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</si>
  <si>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</si>
  <si>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</si>
  <si>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</si>
  <si>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</si>
  <si>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</si>
  <si>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</si>
  <si>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</si>
  <si>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</si>
  <si>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</si>
  <si>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</si>
  <si>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</si>
  <si>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</si>
  <si>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</si>
  <si>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</si>
  <si>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</si>
  <si>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</si>
  <si>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</si>
  <si>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</si>
  <si>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</si>
  <si>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</si>
  <si>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</si>
  <si>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</si>
  <si>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</si>
  <si>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</si>
  <si>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</si>
  <si>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</si>
  <si>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</si>
  <si>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</si>
  <si>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</si>
  <si>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</si>
  <si>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</si>
  <si>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</si>
  <si>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</si>
  <si>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</si>
  <si>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</si>
  <si>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</si>
  <si>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</si>
  <si>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</si>
  <si>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</si>
  <si>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</si>
  <si>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</si>
  <si>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</si>
  <si>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</si>
  <si>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</si>
  <si>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</si>
  <si>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</si>
  <si>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</si>
  <si>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</si>
  <si>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</si>
  <si>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</si>
  <si>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</si>
  <si>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</si>
  <si>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</si>
  <si>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</si>
  <si>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</si>
  <si>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</si>
  <si>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</si>
  <si>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</si>
  <si>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</si>
  <si>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</si>
  <si>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</si>
  <si>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</si>
  <si>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</si>
  <si>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</si>
  <si>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</si>
  <si>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</si>
  <si>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</si>
  <si>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</si>
  <si>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</si>
  <si>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</si>
  <si>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</si>
  <si>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</si>
  <si>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</si>
  <si>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</si>
  <si>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</si>
  <si>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</si>
  <si>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</si>
  <si>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</si>
  <si>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</si>
  <si>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</si>
  <si>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</si>
  <si>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</si>
  <si>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</si>
  <si>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</si>
  <si>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</si>
  <si>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</si>
  <si>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</si>
  <si>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</si>
  <si>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</si>
  <si>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</si>
  <si>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</si>
  <si>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</si>
  <si>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</si>
  <si>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</si>
  <si>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</si>
  <si>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</si>
  <si>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</si>
  <si>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</si>
  <si>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</si>
  <si>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</si>
  <si>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</si>
  <si>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</si>
  <si>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</si>
  <si>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</si>
  <si>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</si>
  <si>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</si>
  <si>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</si>
  <si>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</si>
  <si>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</si>
  <si>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</si>
  <si>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</si>
  <si>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</si>
  <si>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</si>
  <si>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</si>
  <si>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</si>
  <si>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</si>
  <si>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</si>
  <si>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</si>
  <si>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</si>
  <si>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</si>
  <si>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</si>
  <si>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</si>
  <si>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</si>
  <si>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</si>
  <si>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</si>
  <si>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</si>
  <si>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</si>
  <si>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</si>
  <si>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</si>
  <si>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</si>
  <si>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</si>
  <si>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</si>
  <si>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</si>
  <si>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</si>
  <si>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</si>
  <si>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</si>
  <si>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</si>
  <si>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</si>
  <si>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</si>
  <si>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</si>
  <si>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</si>
  <si>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</si>
  <si>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</si>
  <si>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</si>
  <si>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</si>
  <si>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</si>
  <si>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</si>
  <si>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</si>
  <si>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</si>
  <si>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</si>
  <si>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</si>
  <si>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</si>
  <si>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</si>
  <si>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</si>
  <si>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</si>
  <si>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</si>
  <si>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</si>
  <si>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</si>
  <si>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</si>
  <si>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</si>
  <si>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</si>
  <si>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</si>
  <si>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</si>
  <si>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</si>
  <si>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</si>
  <si>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</si>
  <si>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</si>
  <si>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</si>
  <si>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</si>
  <si>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</si>
  <si>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</si>
  <si>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</si>
  <si>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</si>
  <si>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</si>
  <si>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</si>
  <si>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</si>
  <si>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</si>
  <si>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</si>
  <si>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</si>
  <si>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</si>
  <si>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</si>
  <si>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</si>
  <si>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</si>
  <si>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</si>
  <si>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</si>
  <si>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</si>
  <si>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</si>
  <si>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</si>
  <si>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</si>
  <si>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</si>
  <si>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</si>
  <si>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</si>
  <si>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</si>
  <si>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</si>
  <si>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</si>
  <si>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</si>
  <si>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</si>
  <si>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</si>
  <si>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</si>
  <si>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</si>
  <si>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</si>
  <si>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</si>
  <si>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</si>
  <si>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</si>
  <si>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</si>
  <si>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</si>
  <si>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</si>
  <si>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</si>
  <si>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</si>
  <si>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</si>
  <si>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</si>
  <si>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</si>
  <si>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</si>
  <si>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</si>
  <si>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</si>
  <si>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</si>
  <si>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</si>
  <si>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</si>
  <si>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</si>
  <si>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</si>
  <si>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</si>
  <si>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</si>
  <si>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</si>
  <si>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</si>
  <si>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</si>
  <si>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</si>
  <si>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</si>
  <si>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</si>
  <si>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</si>
  <si>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</si>
  <si>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</si>
  <si>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</si>
  <si>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</si>
  <si>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</si>
  <si>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</si>
  <si>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</si>
  <si>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</si>
  <si>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</si>
  <si>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</si>
  <si>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</si>
  <si>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</si>
  <si>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</si>
  <si>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</si>
  <si>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</si>
  <si>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</si>
  <si>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</si>
  <si>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</si>
  <si>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</si>
  <si>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</si>
  <si>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</si>
  <si>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</si>
  <si>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</si>
  <si>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</si>
  <si>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</si>
  <si>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</si>
  <si>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</si>
  <si>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</si>
  <si>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</si>
  <si>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</si>
  <si>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</si>
  <si>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</si>
  <si>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</si>
  <si>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</si>
  <si>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</si>
  <si>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</si>
  <si>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</si>
  <si>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</si>
  <si>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</si>
  <si>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</si>
  <si>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</si>
  <si>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</si>
  <si>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</si>
  <si>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</si>
  <si>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</si>
  <si>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</si>
  <si>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</si>
  <si>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</si>
  <si>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</si>
  <si>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</si>
  <si>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</si>
  <si>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</si>
  <si>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</si>
  <si>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</si>
  <si>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</si>
  <si>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</si>
  <si>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</si>
  <si>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</si>
  <si>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</si>
  <si>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</si>
  <si>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</si>
  <si>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</si>
  <si>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</si>
  <si>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</si>
  <si>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</si>
  <si>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</si>
  <si>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</si>
  <si>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</si>
  <si>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</si>
  <si>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</si>
  <si>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</si>
  <si>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</si>
  <si>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</si>
  <si>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</si>
  <si>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</si>
  <si>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</si>
  <si>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</si>
  <si>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</si>
  <si>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</si>
  <si>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</si>
  <si>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</si>
  <si>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</si>
  <si>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</si>
  <si>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</si>
  <si>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</si>
  <si>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</si>
  <si>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</si>
  <si>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</si>
  <si>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</si>
  <si>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</si>
  <si>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</si>
  <si>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</si>
  <si>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</si>
  <si>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</si>
  <si>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</si>
  <si>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</si>
  <si>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</si>
  <si>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</si>
  <si>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</si>
  <si>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</si>
  <si>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</si>
  <si>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</si>
  <si>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</si>
  <si>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</si>
  <si>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</si>
  <si>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</si>
  <si>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</si>
  <si>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</si>
  <si>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</si>
  <si>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</si>
  <si>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</si>
  <si>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</si>
  <si>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</si>
  <si>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</si>
  <si>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</si>
  <si>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</si>
  <si>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</si>
  <si>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</si>
  <si>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</si>
  <si>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</si>
  <si>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</si>
  <si>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</si>
  <si>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</si>
  <si>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</si>
  <si>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</si>
  <si>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</si>
  <si>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</si>
  <si>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</si>
  <si>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</si>
  <si>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</si>
  <si>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</si>
  <si>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</si>
  <si>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</si>
  <si>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</si>
  <si>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</si>
  <si>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</si>
  <si>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</si>
  <si>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</si>
  <si>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</si>
  <si>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</si>
  <si>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</si>
  <si>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</si>
  <si>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</si>
  <si>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</si>
  <si>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</si>
  <si>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</si>
  <si>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</si>
  <si>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</si>
  <si>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</si>
  <si>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</si>
  <si>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</si>
  <si>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</si>
  <si>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</si>
  <si>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</si>
  <si>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</si>
  <si>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</si>
  <si>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</si>
  <si>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</si>
  <si>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</si>
  <si>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</si>
  <si>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</si>
  <si>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</si>
  <si>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</si>
  <si>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</si>
  <si>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</si>
  <si>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</si>
  <si>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</si>
  <si>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</si>
  <si>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</si>
  <si>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</si>
  <si>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</si>
  <si>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</si>
  <si>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</si>
  <si>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</si>
  <si>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</si>
  <si>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</si>
  <si>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</si>
  <si>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</si>
  <si>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</si>
  <si>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</si>
  <si>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</si>
  <si>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</si>
  <si>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</si>
  <si>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</si>
  <si>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</si>
  <si>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</si>
  <si>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</si>
  <si>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</si>
  <si>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</si>
  <si>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</si>
  <si>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</si>
  <si>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</si>
  <si>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</si>
  <si>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</si>
  <si>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</si>
  <si>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</si>
  <si>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</si>
  <si>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</si>
  <si>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</si>
  <si>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</si>
  <si>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</si>
  <si>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</si>
  <si>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</si>
  <si>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</si>
  <si>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</si>
  <si>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</si>
  <si>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</si>
  <si>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</si>
  <si>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</si>
  <si>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</si>
  <si>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</si>
  <si>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</si>
  <si>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</si>
  <si>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</si>
  <si>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</si>
  <si>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</si>
  <si>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</si>
  <si>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</si>
  <si>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</si>
  <si>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</si>
  <si>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</si>
  <si>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</si>
  <si>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</si>
  <si>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</si>
  <si>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</si>
  <si>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</si>
  <si>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</si>
  <si>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</si>
  <si>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</si>
  <si>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</si>
  <si>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</si>
  <si>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</si>
  <si>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</si>
  <si>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</si>
  <si>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</si>
  <si>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</si>
  <si>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</si>
  <si>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</si>
  <si>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</si>
  <si>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</si>
  <si>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</si>
  <si>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</si>
  <si>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</si>
  <si>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</si>
  <si>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</si>
  <si>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</si>
  <si>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</si>
  <si>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</si>
  <si>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</si>
  <si>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</si>
  <si>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</si>
  <si>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</si>
  <si>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</si>
  <si>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</si>
  <si>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</si>
  <si>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</si>
  <si>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</si>
  <si>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</si>
  <si>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</si>
  <si>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</si>
  <si>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</si>
  <si>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</si>
  <si>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</si>
  <si>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</si>
  <si>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</si>
  <si>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</si>
  <si>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</si>
  <si>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</si>
  <si>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</si>
  <si>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</si>
  <si>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</si>
  <si>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</si>
  <si>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</si>
  <si>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</si>
  <si>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</si>
  <si>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</si>
  <si>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</si>
  <si>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</si>
  <si>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</si>
  <si>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</si>
  <si>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</si>
  <si>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</si>
  <si>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</si>
  <si>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</si>
  <si>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</si>
  <si>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</si>
  <si>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</si>
  <si>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</si>
  <si>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</si>
  <si>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</si>
  <si>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</si>
  <si>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</si>
  <si>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</si>
  <si>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</si>
  <si>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</si>
  <si>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</si>
  <si>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</si>
  <si>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</si>
  <si>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</si>
  <si>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</si>
  <si>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</si>
  <si>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</si>
  <si>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</si>
  <si>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</si>
  <si>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</si>
  <si>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</si>
  <si>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</si>
  <si>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</si>
  <si>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</si>
  <si>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</si>
  <si>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</si>
  <si>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</si>
  <si>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</si>
  <si>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</si>
  <si>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</si>
  <si>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</si>
  <si>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</si>
  <si>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</si>
  <si>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</si>
  <si>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</si>
  <si>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</si>
  <si>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</si>
  <si>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</si>
  <si>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</si>
  <si>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</si>
  <si>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</si>
  <si>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</si>
  <si>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</si>
  <si>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</si>
  <si>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</si>
  <si>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</si>
  <si>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</si>
  <si>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</si>
  <si>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</si>
  <si>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</si>
  <si>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</si>
  <si>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</si>
  <si>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</si>
  <si>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</si>
  <si>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</si>
  <si>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</si>
  <si>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</si>
  <si>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</si>
  <si>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</si>
  <si>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</si>
  <si>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</si>
  <si>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</si>
  <si>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</si>
  <si>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</si>
  <si>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</si>
  <si>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</si>
  <si>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</si>
  <si>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</si>
  <si>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</si>
  <si>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</si>
  <si>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</si>
  <si>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</si>
  <si>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</si>
  <si>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</si>
  <si>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</si>
  <si>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</si>
  <si>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</si>
  <si>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</si>
  <si>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</si>
  <si>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</si>
  <si>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</si>
  <si>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</si>
  <si>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</si>
  <si>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</si>
  <si>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</si>
  <si>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</si>
  <si>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</si>
  <si>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</si>
  <si>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</si>
  <si>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</si>
  <si>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</si>
  <si>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</si>
  <si>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</si>
  <si>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</si>
  <si>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</si>
  <si>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</si>
  <si>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</si>
  <si>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</si>
  <si>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</si>
  <si>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</si>
  <si>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</si>
  <si>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</si>
  <si>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</si>
  <si>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</si>
  <si>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</si>
  <si>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</si>
  <si>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</si>
  <si>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</si>
  <si>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</si>
  <si>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</si>
  <si>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</si>
  <si>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</si>
  <si>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</si>
  <si>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</si>
  <si>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</si>
  <si>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</si>
  <si>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</si>
  <si>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</si>
  <si>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</si>
  <si>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</si>
  <si>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</si>
  <si>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</si>
  <si>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</si>
  <si>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</si>
  <si>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</si>
  <si>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</si>
  <si>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</si>
  <si>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</si>
  <si>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</si>
  <si>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</si>
  <si>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</si>
  <si>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</si>
  <si>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</si>
  <si>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</si>
  <si>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</si>
  <si>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</si>
  <si>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</si>
  <si>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</si>
  <si>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</si>
  <si>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</si>
  <si>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</si>
  <si>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</si>
  <si>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</si>
  <si>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</si>
  <si>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</si>
  <si>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</si>
  <si>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</si>
  <si>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</si>
  <si>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</si>
  <si>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</si>
  <si>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</si>
  <si>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</si>
  <si>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</si>
  <si>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</si>
  <si>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</si>
  <si>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</si>
  <si>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</si>
  <si>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</si>
  <si>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</si>
  <si>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</si>
  <si>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</si>
  <si>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</si>
  <si>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</si>
  <si>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</si>
  <si>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</si>
  <si>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</si>
  <si>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</si>
  <si>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</si>
  <si>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</si>
  <si>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</si>
  <si>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</si>
  <si>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</si>
  <si>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</si>
  <si>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</si>
  <si>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</si>
  <si>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</si>
  <si>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</si>
  <si>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</si>
  <si>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</si>
  <si>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</si>
  <si>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</si>
  <si>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</si>
  <si>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</si>
  <si>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</si>
  <si>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</si>
  <si>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</si>
  <si>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</si>
  <si>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</si>
  <si>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</si>
  <si>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</si>
  <si>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</si>
  <si>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</si>
  <si>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</si>
  <si>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</si>
  <si>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</si>
  <si>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</si>
  <si>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</si>
  <si>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</si>
  <si>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</si>
  <si>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</si>
  <si>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</si>
  <si>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</si>
  <si>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</si>
  <si>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</si>
  <si>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</si>
  <si>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</si>
  <si>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</si>
  <si>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</si>
  <si>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</si>
  <si>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</si>
  <si>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</si>
  <si>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</si>
  <si>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</si>
  <si>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</si>
  <si>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</si>
  <si>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</si>
  <si>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</si>
  <si>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</si>
  <si>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</si>
  <si>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</si>
  <si>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</si>
  <si>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</si>
  <si>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</si>
  <si>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</si>
  <si>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</si>
  <si>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</si>
  <si>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</si>
  <si>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</si>
  <si>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</si>
  <si>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</si>
  <si>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</si>
  <si>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</si>
  <si>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</si>
  <si>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</si>
  <si>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</si>
  <si>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</si>
  <si>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</si>
  <si>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</si>
  <si>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</si>
  <si>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</si>
  <si>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</si>
  <si>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</si>
  <si>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</si>
  <si>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</si>
  <si>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</si>
  <si>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</si>
  <si>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</si>
  <si>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</si>
  <si>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</si>
  <si>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</si>
  <si>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</si>
  <si>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</si>
  <si>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</si>
  <si>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</si>
  <si>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</si>
  <si>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</si>
  <si>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</si>
  <si>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</si>
  <si>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</si>
  <si>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</si>
  <si>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</si>
  <si>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</si>
  <si>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</si>
  <si>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</si>
  <si>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</si>
  <si>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</si>
  <si>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</si>
  <si>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</si>
  <si>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</si>
  <si>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</si>
  <si>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</si>
  <si>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</si>
  <si>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</si>
  <si>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</si>
  <si>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</si>
  <si>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</si>
  <si>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</si>
  <si>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</si>
  <si>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</si>
  <si>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</si>
  <si>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</si>
  <si>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</si>
  <si>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</si>
  <si>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</si>
  <si>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</si>
  <si>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</si>
  <si>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</si>
  <si>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</si>
  <si>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</si>
  <si>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</si>
  <si>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</si>
  <si>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</si>
  <si>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</si>
  <si>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</si>
  <si>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</si>
  <si>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</si>
  <si>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</si>
  <si>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</si>
  <si>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</si>
  <si>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</si>
  <si>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</si>
  <si>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</si>
  <si>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</si>
  <si>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</si>
  <si>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</si>
  <si>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</si>
  <si>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</si>
  <si>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</si>
  <si>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</si>
  <si>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</si>
  <si>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</si>
  <si>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</si>
  <si>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</si>
  <si>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</si>
  <si>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</si>
  <si>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</si>
  <si>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</si>
  <si>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</si>
  <si>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</si>
  <si>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</si>
  <si>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</si>
  <si>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</si>
  <si>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</si>
  <si>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</si>
  <si>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</si>
  <si>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</si>
  <si>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</si>
  <si>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</si>
  <si>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</si>
  <si>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</si>
  <si>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</si>
  <si>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</si>
  <si>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</si>
  <si>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</si>
  <si>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</si>
  <si>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</si>
  <si>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</si>
  <si>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</si>
  <si>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</si>
  <si>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</si>
  <si>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</si>
  <si>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</si>
  <si>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</si>
  <si>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</si>
  <si>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</si>
  <si>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</si>
  <si>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</si>
  <si>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</si>
  <si>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</si>
  <si>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</si>
  <si>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</si>
  <si>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</si>
  <si>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</si>
  <si>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</si>
  <si>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</si>
  <si>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</si>
  <si>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</si>
  <si>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</si>
  <si>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</si>
  <si>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</si>
  <si>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</si>
  <si>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</si>
  <si>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</si>
  <si>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</si>
  <si>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</si>
  <si>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</si>
  <si>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</si>
  <si>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</si>
  <si>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</si>
  <si>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</si>
  <si>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</si>
  <si>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</si>
  <si>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</si>
  <si>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</si>
  <si>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</si>
  <si>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</si>
  <si>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</si>
  <si>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</si>
  <si>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</si>
  <si>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</si>
  <si>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</si>
  <si>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</si>
  <si>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</si>
  <si>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</si>
  <si>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</si>
  <si>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</si>
  <si>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</si>
  <si>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</si>
  <si>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</si>
  <si>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</si>
  <si>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</si>
  <si>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</si>
  <si>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</si>
  <si>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</si>
  <si>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</si>
  <si>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</si>
  <si>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</si>
  <si>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</si>
  <si>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</si>
  <si>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</si>
  <si>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</si>
  <si>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</si>
  <si>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</si>
  <si>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</si>
  <si>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</si>
  <si>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</si>
  <si>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</si>
  <si>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</si>
  <si>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</si>
  <si>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</si>
  <si>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</si>
  <si>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</si>
  <si>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</si>
  <si>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</si>
  <si>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</si>
  <si>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</si>
  <si>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</si>
  <si>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</si>
  <si>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</si>
  <si>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</si>
  <si>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</si>
  <si>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</si>
  <si>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</si>
  <si>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</si>
  <si>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</si>
  <si>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</si>
  <si>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</si>
  <si>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</si>
  <si>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</si>
  <si>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</si>
  <si>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</si>
  <si>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</si>
  <si>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</si>
  <si>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</si>
  <si>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</si>
  <si>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</si>
  <si>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</si>
  <si>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</si>
  <si>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</si>
  <si>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</si>
  <si>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</si>
  <si>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</si>
  <si>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</si>
  <si>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</si>
  <si>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</si>
  <si>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</si>
  <si>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</si>
  <si>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</si>
  <si>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</si>
  <si>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</si>
  <si>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</si>
  <si>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</si>
  <si>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</si>
  <si>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</si>
  <si>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</si>
  <si>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</si>
  <si>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</si>
  <si>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</si>
  <si>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</si>
  <si>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</si>
  <si>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</si>
  <si>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</si>
  <si>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</si>
  <si>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</si>
  <si>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</si>
  <si>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</si>
  <si>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</si>
  <si>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</si>
  <si>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</si>
  <si>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</si>
  <si>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</si>
  <si>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</si>
  <si>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</si>
  <si>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</si>
  <si>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</si>
  <si>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</si>
  <si>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</si>
  <si>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</si>
  <si>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</si>
  <si>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</si>
  <si>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</si>
  <si>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</si>
  <si>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</si>
  <si>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</si>
  <si>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</si>
  <si>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</si>
  <si>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</si>
  <si>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</si>
  <si>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</si>
  <si>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</si>
  <si>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</si>
  <si>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</si>
  <si>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</si>
  <si>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</si>
  <si>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</si>
  <si>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</si>
  <si>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</si>
  <si>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</si>
  <si>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</si>
  <si>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</si>
  <si>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</si>
  <si>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</si>
  <si>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</si>
  <si>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</si>
  <si>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</si>
  <si>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</si>
  <si>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</si>
  <si>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</si>
  <si>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</si>
  <si>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</si>
  <si>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</si>
  <si>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</si>
  <si>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</si>
  <si>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</si>
  <si>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</si>
  <si>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</si>
  <si>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</si>
  <si>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</si>
  <si>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</si>
  <si>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</si>
  <si>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</si>
  <si>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</si>
  <si>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</si>
  <si>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</si>
  <si>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</si>
  <si>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</si>
  <si>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</si>
  <si>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</si>
  <si>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</si>
  <si>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</si>
  <si>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</si>
  <si>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</si>
  <si>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</si>
  <si>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</si>
  <si>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</si>
  <si>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</si>
  <si>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</si>
  <si>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</si>
  <si>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</si>
  <si>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</si>
  <si>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</si>
  <si>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</si>
  <si>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</si>
  <si>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</si>
  <si>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</si>
  <si>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</si>
  <si>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</si>
  <si>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</si>
  <si>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</si>
  <si>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</si>
  <si>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</si>
  <si>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</si>
  <si>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</si>
  <si>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</si>
  <si>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</si>
  <si>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</si>
  <si>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</si>
  <si>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</si>
  <si>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</si>
  <si>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</si>
  <si>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</si>
  <si>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</si>
  <si>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</si>
  <si>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</si>
  <si>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</si>
  <si>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</si>
  <si>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</si>
  <si>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</si>
  <si>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</si>
  <si>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</si>
  <si>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</si>
  <si>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</si>
  <si>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</si>
  <si>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</si>
  <si>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</si>
  <si>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</si>
  <si>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</si>
  <si>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</si>
  <si>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</si>
  <si>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</si>
  <si>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</si>
  <si>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</si>
  <si>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</si>
  <si>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</si>
  <si>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</si>
  <si>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</si>
  <si>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</si>
  <si>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</si>
  <si>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</si>
  <si>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</si>
  <si>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</si>
  <si>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</si>
  <si>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</si>
  <si>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</si>
  <si>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</si>
  <si>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</si>
  <si>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</si>
  <si>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</si>
  <si>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</si>
  <si>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</si>
  <si>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</si>
  <si>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</si>
  <si>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</si>
  <si>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</si>
  <si>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</si>
  <si>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</si>
  <si>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</si>
  <si>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</si>
  <si>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</si>
  <si>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</si>
  <si>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</si>
  <si>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</si>
  <si>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</si>
  <si>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</si>
  <si>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</si>
  <si>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</si>
  <si>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</si>
  <si>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</si>
  <si>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</si>
  <si>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</si>
  <si>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</si>
  <si>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</si>
  <si>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</si>
  <si>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</si>
  <si>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</si>
  <si>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</si>
  <si>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</si>
  <si>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</si>
  <si>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</si>
  <si>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</si>
  <si>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</si>
  <si>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</si>
  <si>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</si>
  <si>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</si>
  <si>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</si>
  <si>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</si>
  <si>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</si>
  <si>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</si>
  <si>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</si>
  <si>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</si>
  <si>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</si>
  <si>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</si>
  <si>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</si>
  <si>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</si>
  <si>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</si>
  <si>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</si>
  <si>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</si>
  <si>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</si>
  <si>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</si>
  <si>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</si>
  <si>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</si>
  <si>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</si>
  <si>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</si>
  <si>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</si>
  <si>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</si>
  <si>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</si>
  <si>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</si>
  <si>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</si>
  <si>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</si>
  <si>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</si>
  <si>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</si>
  <si>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</si>
  <si>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</si>
  <si>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</si>
  <si>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</si>
  <si>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</si>
  <si>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</si>
  <si>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</si>
  <si>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</si>
  <si>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</si>
  <si>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</si>
  <si>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</si>
  <si>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</si>
  <si>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</si>
  <si>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</si>
  <si>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</si>
  <si>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</si>
  <si>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</si>
  <si>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</si>
  <si>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</si>
  <si>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</si>
  <si>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</si>
  <si>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</si>
  <si>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</si>
  <si>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</si>
  <si>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</si>
  <si>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</si>
  <si>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</si>
  <si>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</si>
  <si>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</si>
  <si>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</si>
  <si>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</si>
  <si>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</si>
  <si>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</si>
  <si>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</si>
  <si>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</si>
  <si>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</si>
  <si>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</si>
  <si>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</si>
  <si>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</si>
  <si>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</si>
  <si>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</si>
  <si>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</si>
  <si>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</si>
  <si>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</si>
  <si>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</si>
  <si>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</si>
  <si>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</si>
  <si>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</si>
  <si>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</si>
  <si>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</si>
  <si>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</si>
  <si>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</si>
  <si>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</si>
  <si>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</si>
  <si>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</si>
  <si>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</si>
  <si>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</si>
  <si>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</si>
  <si>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</si>
  <si>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</si>
  <si>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</si>
  <si>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</si>
  <si>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</si>
  <si>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</si>
  <si>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</si>
  <si>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</si>
  <si>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</si>
  <si>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</si>
  <si>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</si>
  <si>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</si>
  <si>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</si>
  <si>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</si>
  <si>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</si>
  <si>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</si>
  <si>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</si>
  <si>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</si>
  <si>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</si>
  <si>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</si>
  <si>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</si>
  <si>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</si>
  <si>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</si>
  <si>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</si>
  <si>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</si>
  <si>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</si>
  <si>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</si>
  <si>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</si>
  <si>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</si>
  <si>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</si>
  <si>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</si>
  <si>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</si>
  <si>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</si>
  <si>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</si>
  <si>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</si>
  <si>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</si>
  <si>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</si>
  <si>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</si>
  <si>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</si>
  <si>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</si>
  <si>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</si>
  <si>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</si>
  <si>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</si>
  <si>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</si>
  <si>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</si>
  <si>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</si>
  <si>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</si>
  <si>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</si>
  <si>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</si>
  <si>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</si>
  <si>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</si>
  <si>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</si>
  <si>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</si>
  <si>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</si>
  <si>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</si>
  <si>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</si>
  <si>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</si>
  <si>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</si>
  <si>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</si>
  <si>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</si>
  <si>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</si>
  <si>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</si>
  <si>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</si>
  <si>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</si>
  <si>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</si>
  <si>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</si>
  <si>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</si>
  <si>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</si>
  <si>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</si>
  <si>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</si>
  <si>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</si>
  <si>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</si>
  <si>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</si>
  <si>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</si>
  <si>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</si>
  <si>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</si>
  <si>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</si>
  <si>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</si>
  <si>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</si>
  <si>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</si>
  <si>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</si>
  <si>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</si>
  <si>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</si>
  <si>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</si>
  <si>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</si>
  <si>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</si>
  <si>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</si>
  <si>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</si>
  <si>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</si>
  <si>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</si>
  <si>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</si>
  <si>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</si>
  <si>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</si>
  <si>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</si>
  <si>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</si>
  <si>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</si>
  <si>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</si>
  <si>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</si>
  <si>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</si>
  <si>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</si>
  <si>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</si>
  <si>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</si>
  <si>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</si>
  <si>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</si>
  <si>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</si>
  <si>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</si>
  <si>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</si>
  <si>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</si>
  <si>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</si>
  <si>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</si>
  <si>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</si>
  <si>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</si>
  <si>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</si>
  <si>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</si>
  <si>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</si>
  <si>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</si>
  <si>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</si>
  <si>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</si>
  <si>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</si>
  <si>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</si>
  <si>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</si>
  <si>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</si>
  <si>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</si>
  <si>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</si>
  <si>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</si>
  <si>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</si>
  <si>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</si>
  <si>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</si>
  <si>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</si>
  <si>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</si>
  <si>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</si>
  <si>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</si>
  <si>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</si>
  <si>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</si>
  <si>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</si>
  <si>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</si>
  <si>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</si>
  <si>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</si>
  <si>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</si>
  <si>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</si>
  <si>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</si>
  <si>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</si>
  <si>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</si>
  <si>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</si>
  <si>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</si>
  <si>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</si>
  <si>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</si>
  <si>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</si>
  <si>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</si>
  <si>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</si>
  <si>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</si>
  <si>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</si>
  <si>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</si>
  <si>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</si>
  <si>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</si>
  <si>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</si>
  <si>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</si>
  <si>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</si>
  <si>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</si>
  <si>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</si>
  <si>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</si>
  <si>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</si>
  <si>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</si>
  <si>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</si>
  <si>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</si>
  <si>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</si>
  <si>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</si>
  <si>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</si>
  <si>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</si>
  <si>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</si>
  <si>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</si>
  <si>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</si>
  <si>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</si>
  <si>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</si>
  <si>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</si>
  <si>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</si>
  <si>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</si>
  <si>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</si>
  <si>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</si>
  <si>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</si>
  <si>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</si>
  <si>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</si>
  <si>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</si>
  <si>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</si>
  <si>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</si>
  <si>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</si>
  <si>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</si>
  <si>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</si>
  <si>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</si>
  <si>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</si>
  <si>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</si>
  <si>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</si>
  <si>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</si>
  <si>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</si>
  <si>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</si>
  <si>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</si>
  <si>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</si>
  <si>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</si>
  <si>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</si>
  <si>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</si>
  <si>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</si>
  <si>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</si>
  <si>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</si>
  <si>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</si>
  <si>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</si>
  <si>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</si>
  <si>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</si>
  <si>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</si>
  <si>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</si>
  <si>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</si>
  <si>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</si>
  <si>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</si>
  <si>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</si>
  <si>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</si>
  <si>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</si>
  <si>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</si>
  <si>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</si>
  <si>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</si>
  <si>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</si>
  <si>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</si>
  <si>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</si>
  <si>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</si>
  <si>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</si>
  <si>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</si>
  <si>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</si>
  <si>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</si>
  <si>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</si>
  <si>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</si>
  <si>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</si>
  <si>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</si>
  <si>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</si>
  <si>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</si>
  <si>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</si>
  <si>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</si>
  <si>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</si>
  <si>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</si>
  <si>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</si>
  <si>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</si>
  <si>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</si>
  <si>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</si>
  <si>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</si>
  <si>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</si>
  <si>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</si>
  <si>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</si>
  <si>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</si>
  <si>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</si>
  <si>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</si>
  <si>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</si>
  <si>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</si>
  <si>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</si>
  <si>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</si>
  <si>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</si>
  <si>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</si>
  <si>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</si>
  <si>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</si>
  <si>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</si>
  <si>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</si>
  <si>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</si>
  <si>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</si>
  <si>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</si>
  <si>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</si>
  <si>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</si>
  <si>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</si>
  <si>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</si>
  <si>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</si>
  <si>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</si>
  <si>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</si>
  <si>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</si>
  <si>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</si>
  <si>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</si>
  <si>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</si>
  <si>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</si>
  <si>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</si>
  <si>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</si>
  <si>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</si>
  <si>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</si>
  <si>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</si>
  <si>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</si>
  <si>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</si>
  <si>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</si>
  <si>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</si>
  <si>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</si>
  <si>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</si>
  <si>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</si>
  <si>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</si>
  <si>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</si>
  <si>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</si>
  <si>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</si>
  <si>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</si>
  <si>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</si>
  <si>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</si>
  <si>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</si>
  <si>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</si>
  <si>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</si>
  <si>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</si>
  <si>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</si>
  <si>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</si>
  <si>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</si>
  <si>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</si>
  <si>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</si>
  <si>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</si>
  <si>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</si>
  <si>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</si>
  <si>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</si>
  <si>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</si>
  <si>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</si>
  <si>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</si>
  <si>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</si>
  <si>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</si>
  <si>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</si>
  <si>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</si>
  <si>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</si>
  <si>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</si>
  <si>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</si>
  <si>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</si>
  <si>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</si>
  <si>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</si>
  <si>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</si>
  <si>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</si>
  <si>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</si>
  <si>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</si>
  <si>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</si>
  <si>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</si>
  <si>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</si>
  <si>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</si>
  <si>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</si>
  <si>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</si>
  <si>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</si>
  <si>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</si>
  <si>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</si>
  <si>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</si>
  <si>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</si>
  <si>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</si>
  <si>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</si>
  <si>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</si>
  <si>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</si>
  <si>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</si>
  <si>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</si>
  <si>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</si>
  <si>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</si>
  <si>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</si>
  <si>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</si>
  <si>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</si>
  <si>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</si>
  <si>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</si>
  <si>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</si>
  <si>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</si>
  <si>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</si>
  <si>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</si>
  <si>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</si>
  <si>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</si>
  <si>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</si>
  <si>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</si>
  <si>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</si>
  <si>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</si>
  <si>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</si>
  <si>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</si>
  <si>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</si>
  <si>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</si>
  <si>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</si>
  <si>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</si>
  <si>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</si>
  <si>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</si>
  <si>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</si>
  <si>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</si>
  <si>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</si>
  <si>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</si>
  <si>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</si>
  <si>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</si>
  <si>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</si>
  <si>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</si>
  <si>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</si>
  <si>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</si>
  <si>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</si>
  <si>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</si>
  <si>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</si>
  <si>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</si>
  <si>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</si>
  <si>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</si>
  <si>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</si>
  <si>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</si>
  <si>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</si>
  <si>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</si>
  <si>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</si>
  <si>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</si>
  <si>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</si>
  <si>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</si>
  <si>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</si>
  <si>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</si>
  <si>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</si>
  <si>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</si>
  <si>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</si>
  <si>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</si>
  <si>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</si>
  <si>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</si>
  <si>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</si>
  <si>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</si>
  <si>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</si>
  <si>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</si>
  <si>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</si>
  <si>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</si>
  <si>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</si>
  <si>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</si>
  <si>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</si>
  <si>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</si>
  <si>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</si>
  <si>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</si>
  <si>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</si>
  <si>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</si>
  <si>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</si>
  <si>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</si>
  <si>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</si>
  <si>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</si>
  <si>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</si>
  <si>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</si>
  <si>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</si>
  <si>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</si>
  <si>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</si>
  <si>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</si>
  <si>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</si>
  <si>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</si>
  <si>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</si>
  <si>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</si>
  <si>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</si>
  <si>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</si>
  <si>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</si>
  <si>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</si>
  <si>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</si>
  <si>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</si>
  <si>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</si>
  <si>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</si>
  <si>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</si>
  <si>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</si>
  <si>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</si>
  <si>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</si>
  <si>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</si>
  <si>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</si>
  <si>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</si>
  <si>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</si>
  <si>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</si>
  <si>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</si>
  <si>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</si>
  <si>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</si>
  <si>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</si>
  <si>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</si>
  <si>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</si>
  <si>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</si>
  <si>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</si>
  <si>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</si>
  <si>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</si>
  <si>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</si>
  <si>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</si>
  <si>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</si>
  <si>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</si>
  <si>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</si>
  <si>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</si>
  <si>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</si>
  <si>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</si>
  <si>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</si>
  <si>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</si>
  <si>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</si>
  <si>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</si>
  <si>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</si>
  <si>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</si>
  <si>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</si>
  <si>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</si>
  <si>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</si>
  <si>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</si>
  <si>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</si>
  <si>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</si>
  <si>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</si>
  <si>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</si>
  <si>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</si>
  <si>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</si>
  <si>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</si>
  <si>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</si>
  <si>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</si>
  <si>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</si>
  <si>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</si>
  <si>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</si>
  <si>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</si>
  <si>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</si>
  <si>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</si>
  <si>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</si>
  <si>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</si>
  <si>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</si>
  <si>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</si>
  <si>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</si>
  <si>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</si>
  <si>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</si>
  <si>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</si>
  <si>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</si>
  <si>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</si>
  <si>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</si>
  <si>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</si>
  <si>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</si>
  <si>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</si>
  <si>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</si>
  <si>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</si>
  <si>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</si>
  <si>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</si>
  <si>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</si>
  <si>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</si>
  <si>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</si>
  <si>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</si>
  <si>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</si>
  <si>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</si>
  <si>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</si>
  <si>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</si>
  <si>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</si>
  <si>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</si>
  <si>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</si>
  <si>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</si>
  <si>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</si>
  <si>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</si>
  <si>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</si>
  <si>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</si>
  <si>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</si>
  <si>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</si>
  <si>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</si>
  <si>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</si>
  <si>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</si>
  <si>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</si>
  <si>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</si>
  <si>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</si>
  <si>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</si>
  <si>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</si>
  <si>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</si>
  <si>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</si>
  <si>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</si>
  <si>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</si>
  <si>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</si>
  <si>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</si>
  <si>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</si>
  <si>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</si>
  <si>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</si>
  <si>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</si>
  <si>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</si>
  <si>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</si>
  <si>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</si>
  <si>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</si>
  <si>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</si>
  <si>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</si>
  <si>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</si>
  <si>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</si>
  <si>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</si>
  <si>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</si>
  <si>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</si>
  <si>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</si>
  <si>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</si>
  <si>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</si>
  <si>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</si>
  <si>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</si>
  <si>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</si>
  <si>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</si>
  <si>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</si>
  <si>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</si>
  <si>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</si>
  <si>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</si>
  <si>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</si>
  <si>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</si>
  <si>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</si>
  <si>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</si>
  <si>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</si>
  <si>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</si>
  <si>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</si>
  <si>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</si>
  <si>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</si>
  <si>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</si>
  <si>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</si>
  <si>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</si>
  <si>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</si>
  <si>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</si>
  <si>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</si>
  <si>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</si>
  <si>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</si>
  <si>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</si>
  <si>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</si>
  <si>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</si>
  <si>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</si>
  <si>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</si>
  <si>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</si>
  <si>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</si>
  <si>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</si>
  <si>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</si>
  <si>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</si>
  <si>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</si>
  <si>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</si>
  <si>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</si>
  <si>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</si>
  <si>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</si>
  <si>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</si>
  <si>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</si>
  <si>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</si>
  <si>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</si>
  <si>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</si>
  <si>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</si>
  <si>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</si>
  <si>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</si>
  <si>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</si>
  <si>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</si>
  <si>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</si>
  <si>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</si>
  <si>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</si>
  <si>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</si>
  <si>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</si>
  <si>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</si>
  <si>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</si>
  <si>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</si>
  <si>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</si>
  <si>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</si>
  <si>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</si>
  <si>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</si>
  <si>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</si>
  <si>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</si>
  <si>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</si>
  <si>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</si>
  <si>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</si>
  <si>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</si>
  <si>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</si>
  <si>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</si>
  <si>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</si>
  <si>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</si>
  <si>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</si>
  <si>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</si>
  <si>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</si>
  <si>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</si>
  <si>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</si>
  <si>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</si>
  <si>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</si>
  <si>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</si>
  <si>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</si>
  <si>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</si>
  <si>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</si>
  <si>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</si>
  <si>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</si>
  <si>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</si>
  <si>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</si>
  <si>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</si>
  <si>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</si>
  <si>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</si>
  <si>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</si>
  <si>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</si>
  <si>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</si>
  <si>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</si>
  <si>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</si>
  <si>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</si>
  <si>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</si>
  <si>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</si>
  <si>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</si>
  <si>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</si>
  <si>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</si>
  <si>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</si>
  <si>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</si>
  <si>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</si>
  <si>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</si>
  <si>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</si>
  <si>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</si>
  <si>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</si>
  <si>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</si>
  <si>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</si>
  <si>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</si>
  <si>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</si>
  <si>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</si>
  <si>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</si>
  <si>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</si>
  <si>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</si>
  <si>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</si>
  <si>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</si>
  <si>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</si>
  <si>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</si>
  <si>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</si>
  <si>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</si>
  <si>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</si>
  <si>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</si>
  <si>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</si>
  <si>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</si>
  <si>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</si>
  <si>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</si>
  <si>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</si>
  <si>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</si>
  <si>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</si>
  <si>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</si>
  <si>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</si>
  <si>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</si>
  <si>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</si>
  <si>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</si>
  <si>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</si>
  <si>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</si>
  <si>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</si>
  <si>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</si>
  <si>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</si>
  <si>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</si>
  <si>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</si>
  <si>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</si>
  <si>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</si>
  <si>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</si>
  <si>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</si>
  <si>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</si>
  <si>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</si>
  <si>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</si>
  <si>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</si>
  <si>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</si>
  <si>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</si>
  <si>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</si>
  <si>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</si>
  <si>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</si>
  <si>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</si>
  <si>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</si>
  <si>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</si>
  <si>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</si>
  <si>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</si>
  <si>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</si>
  <si>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</si>
  <si>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</si>
  <si>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</si>
  <si>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</si>
  <si>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</si>
  <si>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</si>
  <si>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</si>
  <si>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</si>
  <si>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</si>
  <si>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</si>
  <si>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</si>
  <si>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</si>
  <si>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</si>
  <si>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</si>
  <si>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</si>
  <si>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</si>
  <si>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</si>
  <si>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</si>
  <si>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</si>
  <si>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</si>
  <si>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</si>
  <si>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</si>
  <si>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</si>
  <si>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</si>
  <si>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</si>
  <si>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</si>
  <si>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</si>
  <si>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</si>
  <si>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</si>
  <si>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</si>
  <si>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</si>
  <si>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</si>
  <si>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</si>
  <si>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</si>
  <si>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</si>
  <si>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</si>
  <si>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</si>
  <si>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</si>
  <si>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</si>
  <si>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</si>
  <si>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</si>
  <si>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</si>
  <si>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</si>
  <si>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</si>
  <si>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</si>
  <si>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</si>
  <si>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</si>
  <si>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</si>
  <si>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</si>
  <si>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</si>
  <si>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</si>
  <si>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</si>
  <si>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</si>
  <si>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</si>
  <si>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</si>
  <si>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</si>
  <si>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</si>
  <si>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</si>
  <si>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</si>
  <si>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</si>
  <si>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</si>
  <si>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</si>
  <si>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</si>
  <si>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</si>
  <si>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</si>
  <si>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</si>
  <si>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</si>
  <si>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</si>
  <si>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</si>
  <si>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</si>
  <si>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</si>
  <si>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</si>
  <si>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</si>
  <si>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</si>
  <si>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</si>
  <si>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</si>
  <si>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</si>
  <si>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</si>
  <si>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</si>
  <si>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</si>
  <si>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</si>
  <si>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</si>
  <si>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</si>
  <si>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</si>
  <si>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</si>
  <si>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</si>
  <si>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</si>
  <si>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</si>
  <si>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</si>
  <si>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</si>
  <si>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</si>
  <si>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</si>
  <si>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</si>
  <si>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</si>
  <si>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</si>
  <si>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</si>
  <si>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</si>
  <si>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</si>
  <si>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</si>
  <si>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</si>
  <si>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</si>
  <si>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</si>
  <si>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</si>
  <si>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</si>
  <si>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</si>
  <si>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</si>
  <si>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</si>
  <si>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</si>
  <si>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</si>
  <si>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</si>
  <si>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</si>
  <si>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</si>
  <si>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</si>
  <si>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</si>
  <si>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</si>
  <si>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</si>
  <si>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</si>
  <si>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</si>
  <si>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</si>
  <si>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</si>
  <si>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</si>
  <si>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</si>
  <si>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</si>
  <si>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</si>
  <si>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</si>
  <si>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</si>
  <si>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</si>
  <si>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</si>
  <si>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</si>
  <si>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</si>
  <si>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</si>
  <si>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</si>
  <si>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</si>
  <si>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</si>
  <si>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</si>
  <si>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</si>
  <si>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</si>
  <si>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</si>
  <si>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</si>
  <si>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</si>
  <si>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</si>
  <si>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</si>
  <si>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</si>
  <si>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</si>
  <si>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</si>
  <si>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</si>
  <si>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</si>
  <si>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</si>
  <si>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</si>
  <si>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</si>
  <si>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</si>
  <si>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</si>
  <si>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</si>
  <si>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</si>
  <si>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</si>
  <si>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</si>
  <si>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</si>
  <si>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</si>
  <si>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</si>
  <si>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</si>
  <si>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</si>
  <si>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</si>
  <si>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</si>
  <si>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</si>
  <si>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</si>
  <si>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</si>
  <si>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</si>
  <si>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</si>
  <si>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</si>
  <si>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</si>
  <si>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</si>
  <si>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</si>
  <si>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</si>
  <si>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</si>
  <si>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</si>
  <si>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</si>
  <si>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</si>
  <si>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</si>
  <si>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</si>
  <si>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</si>
  <si>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</si>
  <si>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</si>
  <si>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</si>
  <si>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</si>
  <si>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</si>
  <si>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</si>
  <si>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</si>
  <si>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</si>
  <si>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</si>
  <si>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</si>
  <si>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</si>
  <si>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</si>
  <si>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</si>
  <si>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</si>
  <si>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</si>
  <si>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</si>
  <si>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</si>
  <si>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</si>
  <si>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</si>
  <si>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</si>
  <si>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</si>
  <si>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</si>
  <si>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</si>
  <si>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</si>
  <si>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</si>
  <si>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</si>
  <si>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</si>
  <si>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</si>
  <si>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</si>
  <si>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</si>
  <si>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</si>
  <si>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</si>
  <si>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</si>
  <si>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</si>
  <si>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</si>
  <si>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</si>
  <si>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</si>
  <si>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</si>
  <si>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</si>
  <si>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</si>
  <si>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</si>
  <si>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</si>
  <si>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</si>
  <si>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</si>
  <si>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</si>
  <si>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</si>
  <si>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</si>
  <si>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</si>
  <si>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</si>
  <si>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</si>
  <si>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</si>
  <si>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</si>
  <si>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</si>
  <si>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</si>
  <si>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</si>
  <si>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</si>
  <si>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</si>
  <si>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</si>
  <si>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</si>
  <si>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</si>
  <si>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</si>
  <si>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</si>
  <si>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</si>
  <si>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</si>
  <si>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</si>
  <si>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</si>
  <si>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</si>
  <si>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</si>
  <si>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</si>
  <si>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</si>
  <si>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</si>
  <si>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</si>
  <si>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</si>
  <si>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</si>
  <si>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</si>
  <si>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</si>
  <si>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</si>
  <si>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</si>
  <si>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</si>
  <si>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</si>
  <si>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</si>
  <si>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</si>
  <si>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</si>
  <si>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</si>
  <si>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</si>
  <si>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</si>
  <si>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</si>
  <si>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</si>
  <si>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</si>
  <si>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</si>
  <si>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</si>
  <si>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</si>
  <si>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</si>
  <si>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</si>
  <si>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</si>
  <si>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</si>
  <si>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</si>
  <si>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</si>
  <si>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</si>
  <si>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</si>
  <si>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</si>
  <si>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</si>
  <si>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</si>
  <si>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</si>
  <si>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</si>
  <si>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</si>
  <si>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</si>
  <si>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</si>
  <si>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</si>
  <si>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</si>
  <si>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</si>
  <si>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</si>
  <si>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</si>
  <si>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</si>
  <si>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</si>
  <si>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</si>
  <si>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</si>
  <si>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</si>
  <si>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</si>
  <si>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</si>
  <si>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</si>
  <si>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</si>
  <si>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</si>
  <si>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</si>
  <si>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</si>
  <si>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</si>
  <si>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</si>
  <si>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</si>
  <si>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</si>
  <si>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</si>
  <si>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</si>
  <si>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</si>
  <si>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</si>
  <si>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</si>
  <si>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</si>
  <si>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</si>
  <si>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</si>
  <si>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</si>
  <si>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</si>
  <si>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</si>
  <si>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</si>
  <si>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</si>
  <si>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</si>
  <si>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</si>
  <si>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</si>
  <si>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</si>
  <si>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</si>
  <si>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</si>
  <si>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</si>
  <si>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</si>
  <si>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</si>
  <si>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</si>
  <si>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</si>
  <si>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</si>
  <si>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</si>
  <si>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</si>
  <si>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</si>
  <si>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</si>
  <si>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</si>
  <si>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</si>
  <si>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</si>
  <si>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</si>
  <si>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</si>
  <si>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</si>
  <si>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</si>
  <si>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</si>
  <si>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</si>
  <si>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</si>
  <si>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</si>
  <si>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</si>
  <si>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</si>
  <si>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</si>
  <si>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</si>
  <si>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</si>
  <si>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</si>
  <si>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</si>
  <si>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</si>
  <si>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</si>
  <si>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</si>
  <si>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</si>
  <si>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</si>
  <si>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</si>
  <si>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</si>
  <si>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</si>
  <si>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</si>
  <si>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</si>
  <si>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</si>
  <si>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</si>
  <si>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</si>
  <si>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</si>
  <si>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</si>
  <si>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</si>
  <si>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</si>
  <si>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</si>
  <si>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</si>
  <si>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</si>
  <si>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</si>
  <si>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</si>
  <si>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</si>
  <si>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</si>
  <si>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</si>
  <si>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</si>
  <si>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</si>
  <si>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</si>
  <si>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</si>
  <si>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</si>
  <si>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</si>
  <si>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</si>
  <si>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</si>
  <si>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</si>
  <si>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</si>
  <si>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</si>
  <si>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</si>
  <si>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</si>
  <si>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</si>
  <si>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</si>
  <si>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</si>
  <si>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</si>
  <si>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</si>
  <si>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</si>
  <si>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</si>
  <si>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</si>
  <si>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</si>
  <si>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</si>
  <si>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</si>
  <si>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</si>
  <si>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</si>
  <si>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</si>
  <si>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</si>
  <si>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</si>
  <si>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</si>
  <si>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</si>
  <si>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</si>
  <si>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</si>
  <si>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</si>
  <si>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</si>
  <si>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</si>
  <si>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</si>
  <si>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</si>
  <si>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</si>
  <si>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</si>
  <si>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</si>
  <si>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</si>
  <si>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</si>
  <si>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</si>
  <si>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</si>
  <si>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</si>
  <si>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</si>
  <si>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</si>
  <si>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</si>
  <si>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</si>
  <si>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</si>
  <si>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</si>
  <si>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</si>
  <si>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</si>
  <si>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</si>
  <si>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</si>
  <si>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</si>
  <si>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</si>
  <si>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</si>
  <si>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</si>
  <si>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</si>
  <si>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</si>
  <si>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</si>
  <si>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</si>
  <si>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</si>
  <si>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</si>
  <si>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</si>
  <si>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</si>
  <si>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</si>
  <si>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</si>
  <si>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</si>
  <si>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</si>
  <si>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</si>
  <si>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</si>
  <si>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</si>
  <si>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</si>
  <si>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</si>
  <si>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</si>
  <si>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</si>
  <si>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</si>
  <si>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</si>
  <si>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</si>
  <si>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</si>
  <si>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</si>
  <si>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</si>
  <si>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</si>
  <si>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</si>
  <si>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</si>
  <si>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</si>
  <si>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</si>
  <si>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</si>
  <si>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</si>
  <si>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</si>
  <si>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</si>
  <si>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</si>
  <si>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</si>
  <si>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</si>
  <si>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</si>
  <si>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</si>
  <si>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</si>
  <si>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</si>
  <si>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</si>
  <si>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</si>
  <si>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</si>
  <si>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</si>
  <si>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</si>
  <si>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</si>
  <si>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</si>
  <si>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</si>
  <si>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</si>
  <si>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</si>
  <si>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</si>
  <si>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</si>
  <si>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</si>
  <si>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</si>
  <si>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</si>
  <si>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</si>
  <si>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</si>
  <si>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</si>
  <si>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</si>
  <si>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</si>
  <si>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</si>
  <si>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</si>
  <si>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</si>
  <si>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</si>
  <si>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</si>
  <si>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</si>
  <si>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</si>
  <si>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</si>
  <si>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</si>
  <si>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</si>
  <si>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</si>
  <si>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</si>
  <si>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</si>
  <si>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</si>
  <si>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</si>
  <si>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</si>
  <si>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</si>
  <si>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</si>
  <si>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</si>
  <si>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</si>
  <si>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</si>
  <si>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</si>
  <si>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</si>
  <si>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</si>
  <si>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</si>
  <si>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</si>
  <si>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</si>
  <si>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</si>
  <si>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</si>
  <si>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</si>
  <si>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</si>
  <si>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</si>
  <si>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</si>
  <si>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</si>
  <si>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</si>
  <si>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</si>
  <si>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</si>
  <si>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</si>
  <si>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</si>
  <si>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</si>
  <si>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</si>
  <si>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</si>
  <si>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</si>
  <si>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</si>
  <si>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</si>
  <si>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</si>
  <si>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</si>
  <si>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</si>
  <si>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</si>
  <si>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</si>
  <si>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</si>
  <si>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</si>
  <si>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</si>
  <si>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</si>
  <si>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</si>
  <si>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</si>
  <si>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</si>
  <si>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</si>
  <si>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</si>
  <si>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</si>
  <si>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</si>
  <si>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</si>
  <si>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</si>
  <si>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</si>
  <si>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</si>
  <si>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</si>
  <si>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</si>
  <si>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</si>
  <si>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</si>
  <si>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</si>
  <si>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</si>
  <si>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</si>
  <si>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</si>
  <si>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</si>
  <si>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</si>
  <si>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</si>
  <si>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</si>
  <si>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</si>
  <si>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</si>
  <si>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</si>
  <si>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</si>
  <si>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</si>
  <si>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</si>
  <si>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</si>
  <si>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</si>
  <si>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</si>
  <si>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</si>
  <si>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</si>
  <si>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</si>
  <si>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</si>
  <si>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</si>
  <si>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</si>
  <si>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</si>
  <si>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</si>
  <si>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</si>
  <si>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</si>
  <si>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</si>
  <si>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</si>
  <si>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</si>
  <si>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</si>
  <si>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</si>
  <si>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</si>
  <si>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</si>
  <si>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</si>
  <si>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</si>
  <si>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</si>
  <si>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</si>
  <si>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</si>
  <si>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</si>
  <si>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</si>
  <si>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</si>
  <si>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</si>
  <si>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</si>
  <si>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</si>
  <si>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</si>
  <si>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</si>
  <si>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</si>
  <si>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</si>
  <si>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</si>
  <si>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</si>
  <si>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</si>
  <si>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</si>
  <si>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</si>
  <si>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</si>
  <si>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</si>
  <si>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</si>
  <si>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</si>
  <si>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</si>
  <si>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</si>
  <si>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</si>
  <si>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</si>
  <si>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</si>
  <si>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</si>
  <si>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</si>
  <si>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</si>
  <si>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</si>
  <si>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</si>
  <si>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</si>
  <si>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</si>
  <si>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</si>
  <si>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</si>
  <si>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</si>
  <si>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</si>
  <si>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</si>
  <si>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</si>
  <si>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</si>
  <si>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</si>
  <si>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</si>
  <si>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</si>
  <si>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</si>
  <si>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</si>
  <si>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</si>
  <si>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</si>
  <si>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</si>
  <si>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</si>
  <si>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</si>
  <si>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</si>
  <si>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</si>
  <si>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</si>
  <si>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</si>
  <si>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</si>
  <si>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</si>
  <si>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</si>
  <si>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</si>
  <si>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</si>
  <si>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</si>
  <si>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</si>
  <si>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</si>
  <si>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</si>
  <si>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</si>
  <si>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</si>
  <si>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</si>
  <si>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</si>
  <si>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</si>
  <si>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</si>
  <si>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</si>
  <si>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</si>
  <si>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</si>
  <si>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</si>
  <si>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</si>
  <si>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</si>
  <si>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</si>
  <si>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</si>
  <si>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</si>
  <si>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</si>
  <si>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</si>
  <si>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</si>
  <si>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</si>
  <si>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</si>
  <si>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</si>
  <si>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</si>
  <si>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</si>
  <si>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</si>
  <si>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</si>
  <si>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</si>
  <si>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</si>
  <si>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</si>
  <si>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</si>
  <si>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</si>
  <si>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</si>
  <si>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</si>
  <si>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</si>
  <si>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</si>
  <si>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</si>
  <si>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</si>
  <si>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</si>
  <si>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</si>
  <si>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</si>
  <si>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</si>
  <si>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</si>
  <si>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</si>
  <si>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</si>
  <si>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</si>
  <si>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</si>
  <si>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</si>
  <si>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</si>
  <si>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</si>
  <si>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</si>
  <si>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</si>
  <si>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</si>
  <si>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</si>
  <si>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</si>
  <si>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</si>
  <si>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</si>
  <si>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</si>
  <si>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</si>
  <si>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</si>
  <si>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</si>
  <si>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</si>
  <si>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</si>
  <si>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</si>
  <si>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</si>
  <si>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</si>
  <si>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</si>
  <si>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</si>
  <si>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</si>
  <si>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</si>
  <si>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</si>
  <si>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</si>
  <si>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</si>
  <si>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</si>
  <si>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</si>
  <si>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</si>
  <si>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</si>
  <si>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</si>
  <si>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</si>
  <si>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</si>
  <si>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</si>
  <si>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</si>
  <si>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</si>
  <si>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</si>
  <si>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</si>
  <si>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</si>
  <si>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</si>
  <si>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</si>
  <si>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</si>
  <si>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</si>
  <si>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</si>
  <si>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</si>
  <si>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</si>
  <si>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</si>
  <si>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</si>
  <si>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</si>
  <si>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</si>
  <si>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</si>
  <si>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</si>
  <si>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</si>
  <si>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</si>
  <si>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</si>
  <si>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</si>
  <si>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</si>
  <si>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</si>
  <si>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</si>
  <si>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</si>
  <si>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</si>
  <si>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</si>
  <si>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</si>
  <si>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</si>
  <si>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</si>
  <si>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</si>
  <si>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</si>
  <si>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</si>
  <si>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</si>
  <si>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</si>
  <si>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</si>
  <si>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</si>
  <si>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</si>
  <si>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</si>
  <si>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</si>
  <si>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</si>
  <si>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</si>
  <si>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</si>
  <si>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</si>
  <si>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</si>
  <si>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</si>
  <si>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</si>
  <si>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</si>
  <si>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</si>
  <si>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</si>
  <si>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</si>
  <si>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</si>
  <si>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</si>
  <si>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</si>
  <si>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</si>
  <si>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</si>
  <si>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</si>
  <si>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</si>
  <si>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</si>
  <si>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</si>
  <si>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</si>
  <si>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</si>
  <si>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</si>
  <si>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</si>
  <si>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</si>
  <si>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</si>
  <si>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</si>
  <si>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</si>
  <si>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</si>
  <si>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</si>
  <si>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</si>
  <si>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</si>
  <si>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</si>
  <si>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</si>
  <si>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</si>
  <si>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</si>
  <si>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</si>
  <si>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</si>
  <si>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</si>
  <si>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</si>
  <si>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</si>
  <si>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</si>
  <si>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</si>
  <si>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</si>
  <si>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</si>
  <si>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</si>
  <si>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</si>
  <si>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</si>
  <si>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</si>
  <si>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</si>
  <si>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</si>
  <si>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</si>
  <si>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</si>
  <si>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</si>
  <si>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</si>
  <si>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</si>
  <si>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</si>
  <si>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</si>
  <si>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</si>
  <si>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</si>
  <si>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</si>
  <si>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</si>
  <si>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</si>
  <si>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</si>
  <si>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</si>
  <si>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</si>
  <si>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</si>
  <si>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</si>
  <si>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</si>
  <si>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</si>
  <si>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</si>
  <si>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</si>
  <si>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</si>
  <si>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</si>
  <si>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</si>
  <si>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</si>
  <si>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</si>
  <si>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</si>
  <si>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</si>
  <si>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</si>
  <si>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</si>
  <si>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</si>
  <si>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</si>
  <si>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</si>
  <si>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</si>
  <si>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</si>
  <si>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</si>
  <si>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</si>
  <si>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</si>
  <si>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</si>
  <si>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</si>
  <si>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</si>
  <si>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</si>
  <si>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</si>
  <si>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</si>
  <si>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</si>
  <si>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</si>
  <si>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</si>
  <si>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</si>
  <si>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</si>
  <si>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</si>
  <si>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</si>
  <si>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</si>
  <si>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</si>
  <si>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</si>
  <si>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</si>
  <si>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</si>
  <si>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</si>
  <si>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</si>
  <si>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</si>
  <si>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</si>
  <si>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</si>
  <si>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</si>
  <si>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</si>
  <si>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</si>
  <si>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</si>
  <si>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</si>
  <si>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</si>
  <si>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</si>
  <si>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</si>
  <si>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</si>
  <si>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</si>
  <si>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</si>
  <si>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</si>
  <si>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</si>
  <si>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</si>
  <si>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</si>
  <si>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</si>
  <si>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</si>
  <si>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</si>
  <si>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</si>
  <si>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</si>
  <si>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</si>
  <si>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</si>
  <si>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</si>
  <si>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</si>
  <si>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</si>
  <si>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</si>
  <si>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</si>
  <si>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</si>
  <si>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</si>
  <si>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</si>
  <si>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</si>
  <si>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</si>
  <si>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</si>
  <si>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</si>
  <si>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</si>
  <si>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</si>
  <si>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</si>
  <si>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</si>
  <si>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</si>
  <si>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</si>
  <si>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</si>
  <si>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</si>
  <si>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</si>
  <si>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</si>
  <si>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</si>
  <si>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</si>
  <si>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</si>
  <si>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</si>
  <si>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</si>
  <si>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</si>
  <si>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</si>
  <si>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</si>
  <si>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</si>
  <si>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</si>
  <si>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</si>
  <si>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</si>
  <si>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</si>
  <si>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</si>
  <si>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</si>
  <si>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</si>
  <si>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</si>
  <si>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</si>
  <si>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</si>
  <si>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</si>
  <si>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</si>
  <si>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</si>
  <si>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</si>
  <si>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</si>
  <si>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</si>
  <si>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</si>
  <si>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</si>
  <si>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</si>
  <si>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</si>
  <si>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</si>
  <si>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</si>
  <si>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</si>
  <si>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</si>
  <si>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</si>
  <si>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</si>
  <si>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</si>
  <si>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</si>
  <si>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</si>
  <si>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</si>
  <si>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</si>
  <si>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</si>
  <si>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</si>
  <si>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</si>
  <si>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</si>
  <si>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</si>
  <si>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</si>
  <si>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</si>
  <si>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</si>
  <si>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</si>
  <si>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</si>
  <si>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</si>
  <si>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</si>
  <si>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</si>
  <si>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</si>
  <si>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</si>
  <si>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</si>
  <si>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</si>
  <si>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</si>
  <si>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</si>
  <si>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</si>
  <si>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</si>
  <si>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</si>
  <si>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</si>
  <si>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</si>
  <si>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</si>
  <si>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</si>
  <si>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</si>
  <si>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</si>
  <si>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</si>
  <si>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</si>
  <si>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</si>
  <si>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</si>
  <si>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</si>
  <si>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</si>
  <si>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</si>
  <si>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</si>
  <si>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</si>
  <si>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</si>
  <si>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</si>
  <si>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</si>
  <si>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</si>
  <si>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</si>
  <si>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</si>
  <si>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</si>
  <si>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</si>
  <si>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</si>
  <si>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</si>
  <si>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</si>
  <si>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</si>
  <si>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</si>
  <si>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</si>
  <si>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</si>
  <si>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</si>
  <si>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</si>
  <si>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</si>
  <si>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</si>
  <si>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</si>
  <si>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</si>
  <si>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</si>
  <si>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</si>
  <si>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</si>
  <si>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</si>
  <si>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</si>
  <si>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</si>
  <si>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</si>
  <si>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</si>
  <si>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</si>
  <si>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</si>
  <si>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</si>
  <si>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</si>
  <si>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</si>
  <si>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</si>
  <si>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</si>
  <si>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</si>
  <si>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</si>
  <si>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</si>
  <si>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</si>
  <si>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</si>
  <si>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</si>
  <si>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</si>
  <si>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</si>
  <si>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</si>
  <si>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</si>
  <si>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</si>
  <si>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</si>
  <si>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</si>
  <si>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</si>
  <si>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</si>
  <si>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</si>
  <si>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</si>
  <si>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</si>
  <si>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</si>
  <si>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</si>
  <si>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</si>
  <si>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</si>
  <si>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</si>
  <si>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</si>
  <si>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</si>
  <si>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</si>
  <si>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</si>
  <si>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</si>
  <si>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</si>
  <si>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</si>
  <si>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</si>
  <si>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</si>
  <si>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</si>
  <si>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</si>
  <si>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</si>
  <si>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</si>
  <si>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</si>
  <si>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</si>
  <si>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</si>
  <si>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</si>
  <si>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</si>
  <si>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</si>
  <si>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</si>
  <si>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</si>
  <si>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</si>
  <si>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</si>
  <si>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</si>
  <si>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</si>
  <si>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</si>
  <si>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</si>
  <si>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</si>
  <si>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</si>
  <si>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</si>
  <si>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</si>
  <si>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</si>
  <si>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</si>
  <si>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</si>
  <si>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</si>
  <si>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</si>
  <si>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</si>
  <si>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</si>
  <si>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</si>
  <si>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</si>
  <si>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</si>
  <si>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</si>
  <si>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</si>
  <si>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</si>
  <si>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</si>
  <si>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</si>
  <si>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</si>
  <si>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</si>
  <si>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</si>
  <si>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</si>
  <si>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</si>
  <si>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</si>
  <si>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</si>
  <si>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</si>
  <si>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</si>
  <si>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</si>
  <si>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</si>
  <si>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</si>
  <si>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</si>
  <si>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</si>
  <si>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</si>
  <si>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</si>
  <si>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</si>
  <si>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</si>
  <si>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</si>
  <si>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</si>
  <si>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</si>
  <si>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</si>
  <si>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</si>
  <si>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</si>
  <si>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</si>
  <si>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</si>
  <si>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</si>
  <si>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</si>
  <si>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</si>
  <si>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</si>
  <si>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</si>
  <si>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</si>
  <si>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</si>
  <si>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</si>
  <si>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</si>
  <si>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</si>
  <si>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</si>
  <si>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</si>
  <si>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</si>
  <si>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</si>
  <si>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</si>
  <si>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</si>
  <si>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</si>
  <si>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</si>
  <si>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</si>
  <si>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</si>
  <si>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</si>
  <si>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</si>
  <si>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</si>
  <si>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</si>
  <si>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</si>
  <si>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</si>
  <si>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</si>
  <si>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</si>
  <si>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</si>
  <si>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</si>
  <si>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</si>
  <si>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</si>
  <si>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</si>
  <si>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</si>
  <si>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</si>
  <si>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</si>
  <si>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</si>
  <si>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</si>
  <si>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</si>
  <si>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</si>
  <si>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</si>
  <si>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</si>
  <si>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</si>
  <si>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</si>
  <si>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</si>
  <si>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</si>
  <si>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</si>
  <si>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</si>
  <si>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</si>
  <si>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</si>
  <si>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</si>
  <si>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</si>
  <si>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</si>
  <si>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</si>
  <si>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</si>
  <si>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</si>
  <si>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</si>
  <si>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</si>
  <si>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</si>
  <si>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</si>
  <si>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</si>
  <si>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</si>
  <si>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</si>
  <si>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</si>
  <si>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</si>
  <si>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</si>
  <si>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</si>
  <si>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</si>
  <si>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</si>
  <si>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</si>
  <si>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</si>
  <si>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</si>
  <si>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</si>
  <si>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</si>
  <si>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</si>
  <si>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</si>
  <si>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</si>
  <si>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</si>
  <si>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</si>
  <si>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</si>
  <si>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</si>
  <si>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</si>
  <si>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</si>
  <si>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</si>
  <si>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</si>
  <si>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</si>
  <si>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</si>
  <si>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</si>
  <si>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</si>
  <si>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</si>
  <si>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</si>
  <si>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</si>
  <si>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</si>
  <si>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</si>
  <si>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</si>
  <si>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</si>
  <si>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</si>
  <si>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</si>
  <si>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</si>
  <si>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</si>
  <si>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</si>
  <si>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</si>
  <si>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</si>
  <si>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</si>
  <si>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</si>
  <si>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</si>
  <si>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</si>
  <si>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</si>
  <si>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</si>
  <si>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</si>
  <si>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</si>
  <si>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</si>
  <si>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</si>
  <si>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</si>
  <si>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</si>
  <si>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</si>
  <si>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</si>
  <si>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</si>
  <si>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</si>
  <si>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</si>
  <si>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</si>
  <si>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</si>
  <si>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</si>
  <si>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</si>
  <si>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</si>
  <si>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</si>
  <si>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</si>
  <si>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</si>
  <si>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</si>
  <si>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</si>
  <si>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</si>
  <si>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</si>
  <si>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</si>
  <si>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</si>
  <si>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</si>
  <si>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</si>
  <si>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</si>
  <si>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</si>
  <si>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</si>
  <si>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</si>
  <si>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</si>
  <si>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</si>
  <si>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</si>
  <si>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</si>
  <si>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</si>
  <si>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</si>
  <si>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</si>
  <si>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</si>
  <si>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</si>
  <si>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</si>
  <si>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</si>
  <si>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</si>
  <si>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</si>
  <si>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</si>
  <si>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</si>
  <si>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</si>
  <si>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</si>
  <si>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</si>
  <si>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</si>
  <si>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</si>
  <si>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</si>
  <si>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</si>
  <si>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</si>
  <si>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</si>
  <si>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</si>
  <si>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</si>
  <si>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</si>
  <si>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</si>
  <si>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</si>
  <si>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</si>
  <si>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</si>
  <si>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</si>
  <si>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</si>
  <si>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</si>
  <si>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</si>
  <si>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</si>
  <si>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</si>
  <si>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</si>
  <si>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</si>
  <si>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</si>
  <si>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</si>
  <si>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</si>
  <si>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</si>
  <si>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</si>
  <si>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</si>
  <si>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</si>
  <si>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</si>
  <si>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</si>
  <si>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</si>
  <si>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</si>
  <si>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</si>
  <si>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</si>
  <si>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</si>
  <si>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</si>
  <si>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</si>
  <si>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</si>
  <si>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</si>
  <si>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</si>
  <si>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</si>
  <si>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</si>
  <si>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</si>
  <si>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</si>
  <si>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</si>
  <si>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</si>
  <si>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</si>
  <si>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</si>
  <si>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</si>
  <si>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</si>
  <si>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</si>
  <si>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</si>
  <si>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</si>
  <si>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</si>
  <si>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</si>
  <si>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</si>
  <si>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</si>
  <si>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</si>
  <si>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</si>
  <si>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</si>
  <si>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</si>
  <si>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</si>
  <si>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</si>
  <si>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</si>
  <si>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</si>
  <si>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</si>
  <si>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</si>
  <si>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</si>
  <si>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</si>
  <si>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</si>
  <si>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</si>
  <si>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</si>
  <si>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</si>
  <si>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</si>
  <si>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</si>
  <si>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</si>
  <si>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</si>
  <si>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</si>
  <si>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</si>
  <si>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</si>
  <si>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</si>
  <si>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</si>
  <si>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</si>
  <si>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</si>
  <si>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</si>
  <si>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</si>
  <si>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</si>
  <si>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</si>
  <si>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</si>
  <si>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</si>
  <si>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</si>
  <si>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</si>
  <si>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</si>
  <si>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</si>
  <si>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</si>
  <si>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</si>
  <si>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</si>
  <si>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</si>
  <si>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</si>
  <si>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</si>
  <si>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</si>
  <si>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</si>
  <si>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</si>
  <si>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</si>
  <si>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</si>
  <si>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</si>
  <si>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</si>
  <si>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</si>
  <si>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</si>
  <si>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</si>
  <si>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</si>
  <si>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</si>
  <si>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</si>
  <si>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</si>
  <si>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</si>
  <si>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</si>
  <si>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</si>
  <si>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</si>
  <si>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</si>
  <si>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</si>
  <si>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</si>
  <si>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</si>
  <si>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</si>
  <si>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</si>
  <si>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</si>
  <si>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</si>
  <si>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</si>
  <si>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</si>
  <si>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</si>
  <si>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</si>
  <si>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</si>
  <si>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</si>
  <si>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</si>
  <si>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</si>
  <si>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</si>
  <si>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</si>
  <si>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</si>
  <si>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</si>
  <si>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</si>
  <si>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</si>
  <si>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</si>
  <si>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</si>
  <si>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</si>
  <si>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</si>
  <si>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</si>
  <si>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</si>
  <si>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</si>
  <si>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</si>
  <si>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</si>
  <si>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</si>
  <si>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</si>
  <si>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</si>
  <si>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</si>
  <si>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</si>
  <si>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</si>
  <si>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</si>
  <si>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</si>
  <si>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</si>
  <si>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</si>
  <si>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</si>
  <si>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</si>
  <si>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</si>
  <si>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</si>
  <si>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</si>
  <si>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</si>
  <si>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</si>
  <si>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</si>
  <si>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</si>
  <si>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</si>
  <si>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</si>
  <si>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</si>
  <si>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</si>
  <si>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</si>
  <si>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</si>
  <si>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</si>
  <si>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</si>
  <si>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</si>
  <si>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</si>
  <si>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</si>
  <si>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</si>
  <si>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</si>
  <si>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</si>
  <si>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</si>
  <si>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</si>
  <si>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</si>
  <si>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</si>
  <si>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</si>
  <si>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</si>
  <si>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</si>
  <si>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</si>
  <si>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</si>
  <si>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</si>
  <si>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</si>
  <si>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</si>
  <si>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</si>
  <si>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</si>
  <si>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</si>
  <si>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</si>
  <si>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</si>
  <si>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</si>
  <si>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</si>
  <si>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</si>
  <si>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</si>
  <si>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</si>
  <si>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</si>
  <si>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</si>
  <si>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</si>
  <si>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</si>
  <si>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</si>
  <si>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</si>
  <si>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</si>
  <si>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</si>
  <si>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</si>
  <si>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</si>
  <si>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</si>
  <si>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</si>
  <si>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</si>
  <si>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</si>
  <si>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</si>
  <si>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</si>
  <si>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</si>
  <si>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</si>
  <si>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</si>
  <si>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</si>
  <si>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</si>
  <si>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</si>
  <si>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</si>
  <si>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</si>
  <si>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</si>
  <si>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</si>
  <si>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</si>
  <si>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</si>
  <si>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</si>
  <si>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</si>
  <si>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</si>
  <si>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</si>
  <si>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</si>
  <si>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</si>
  <si>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</si>
  <si>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</si>
  <si>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</si>
  <si>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</si>
  <si>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</si>
  <si>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</si>
  <si>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</si>
  <si>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</si>
  <si>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</si>
  <si>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</si>
  <si>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</si>
  <si>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</si>
  <si>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</si>
  <si>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</si>
  <si>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</si>
  <si>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</si>
  <si>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</si>
  <si>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</si>
  <si>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</si>
  <si>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</si>
  <si>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</si>
  <si>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</si>
  <si>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</si>
  <si>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</si>
  <si>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</si>
  <si>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</si>
  <si>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</si>
  <si>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</si>
  <si>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</si>
  <si>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</si>
  <si>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</si>
  <si>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</si>
  <si>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</si>
  <si>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</si>
  <si>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</si>
  <si>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</si>
  <si>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</si>
  <si>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</si>
  <si>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</si>
  <si>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</si>
  <si>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</si>
  <si>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</si>
  <si>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</si>
  <si>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</si>
  <si>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</si>
  <si>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</si>
  <si>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</si>
  <si>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</si>
  <si>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</si>
  <si>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</si>
  <si>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</si>
  <si>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</si>
  <si>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</si>
  <si>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</si>
  <si>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</si>
  <si>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</si>
  <si>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</si>
  <si>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</si>
  <si>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</si>
  <si>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</si>
  <si>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</si>
  <si>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</si>
  <si>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</si>
  <si>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</si>
  <si>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</si>
  <si>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</si>
  <si>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</si>
  <si>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</si>
  <si>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</si>
  <si>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</si>
  <si>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</si>
  <si>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</si>
  <si>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</si>
  <si>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</si>
  <si>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</si>
  <si>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</si>
  <si>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</si>
  <si>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</si>
  <si>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</si>
  <si>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</si>
  <si>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</si>
  <si>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</si>
  <si>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</si>
  <si>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</si>
  <si>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</si>
  <si>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</si>
  <si>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</si>
  <si>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</si>
  <si>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</si>
  <si>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</si>
  <si>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</si>
  <si>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</si>
  <si>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</si>
  <si>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</si>
  <si>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</si>
  <si>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</si>
  <si>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</si>
  <si>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</si>
  <si>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</si>
  <si>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</si>
  <si>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</si>
  <si>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</si>
  <si>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</si>
  <si>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</si>
  <si>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</si>
  <si>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</si>
  <si>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</si>
  <si>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</si>
  <si>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</si>
  <si>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</si>
  <si>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</si>
  <si>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</si>
  <si>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</si>
  <si>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</si>
  <si>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</si>
  <si>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</si>
  <si>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</si>
  <si>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</si>
  <si>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</si>
  <si>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</si>
  <si>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</si>
  <si>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</si>
  <si>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</si>
  <si>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</si>
  <si>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</si>
  <si>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</si>
  <si>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</si>
  <si>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</si>
  <si>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</si>
  <si>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</si>
  <si>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</si>
  <si>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</si>
  <si>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</si>
  <si>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</si>
  <si>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</si>
  <si>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</si>
  <si>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</si>
  <si>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</si>
  <si>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</si>
  <si>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</si>
  <si>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</si>
  <si>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</si>
  <si>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</si>
  <si>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</si>
  <si>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</si>
  <si>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</si>
  <si>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</si>
  <si>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</si>
  <si>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</si>
  <si>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</si>
  <si>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</si>
  <si>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</si>
  <si>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</si>
  <si>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</si>
  <si>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</si>
  <si>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</si>
  <si>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</si>
  <si>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</si>
  <si>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</si>
  <si>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</si>
  <si>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</si>
  <si>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</si>
  <si>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</si>
  <si>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</si>
  <si>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</si>
  <si>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</si>
  <si>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</si>
  <si>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</si>
  <si>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</si>
  <si>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</si>
  <si>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</si>
  <si>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</si>
  <si>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</si>
  <si>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</si>
  <si>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</si>
  <si>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</si>
  <si>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</si>
  <si>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</si>
  <si>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</si>
  <si>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</si>
  <si>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</si>
  <si>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</si>
  <si>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</si>
  <si>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</si>
  <si>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</si>
  <si>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</si>
  <si>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</si>
  <si>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</si>
  <si>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</si>
  <si>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</si>
  <si>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</si>
  <si>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</si>
  <si>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</si>
  <si>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</si>
  <si>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</si>
  <si>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</si>
  <si>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</si>
  <si>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</si>
  <si>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</si>
  <si>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</si>
  <si>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</si>
  <si>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</si>
  <si>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</si>
  <si>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</si>
  <si>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</si>
  <si>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</si>
  <si>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</si>
  <si>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</si>
  <si>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</si>
  <si>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</si>
  <si>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</si>
  <si>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</si>
  <si>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</si>
  <si>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</si>
  <si>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</si>
  <si>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</si>
  <si>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</si>
  <si>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</si>
  <si>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</si>
  <si>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</si>
  <si>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</si>
  <si>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</si>
  <si>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</si>
  <si>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</si>
  <si>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</si>
  <si>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</si>
  <si>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</si>
  <si>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</si>
  <si>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</si>
  <si>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</si>
  <si>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</si>
  <si>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</si>
  <si>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</si>
  <si>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</si>
  <si>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</si>
  <si>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</si>
  <si>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</si>
  <si>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</si>
  <si>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</si>
  <si>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</si>
  <si>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</si>
  <si>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</si>
  <si>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</si>
  <si>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</si>
  <si>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</si>
  <si>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</si>
  <si>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</si>
  <si>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</si>
  <si>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</si>
  <si>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</si>
  <si>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</si>
  <si>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</si>
  <si>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</si>
  <si>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</si>
  <si>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</si>
  <si>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</si>
  <si>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</si>
  <si>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</si>
  <si>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</si>
  <si>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</si>
  <si>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</si>
  <si>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</si>
  <si>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</si>
  <si>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</si>
  <si>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</si>
  <si>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</si>
  <si>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</si>
  <si>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</si>
  <si>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</si>
  <si>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</si>
  <si>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</si>
  <si>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</si>
  <si>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</si>
  <si>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</si>
  <si>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</si>
  <si>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</si>
  <si>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</si>
  <si>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</si>
  <si>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</si>
  <si>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</si>
  <si>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</si>
  <si>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</si>
  <si>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</si>
  <si>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</si>
  <si>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</si>
  <si>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</si>
  <si>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</si>
  <si>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</si>
  <si>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</si>
  <si>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</si>
  <si>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</si>
  <si>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</si>
  <si>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</si>
  <si>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</si>
  <si>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</si>
  <si>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</si>
  <si>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</si>
  <si>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</si>
  <si>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</si>
  <si>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</si>
  <si>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</si>
  <si>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</si>
  <si>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</si>
  <si>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</si>
  <si>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</si>
  <si>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</si>
  <si>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</si>
  <si>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</si>
  <si>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</si>
  <si>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</si>
  <si>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</si>
  <si>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</si>
  <si>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</si>
  <si>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</si>
  <si>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</si>
  <si>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</si>
  <si>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</si>
  <si>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</si>
  <si>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</si>
  <si>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</si>
  <si>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</si>
  <si>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</si>
  <si>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</si>
  <si>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</si>
  <si>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</si>
  <si>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</si>
  <si>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</si>
  <si>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</si>
  <si>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</si>
  <si>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</si>
  <si>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</si>
  <si>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</si>
  <si>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</si>
  <si>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</si>
  <si>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</si>
  <si>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</si>
  <si>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</si>
  <si>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</si>
  <si>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</si>
  <si>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</si>
  <si>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</si>
  <si>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</si>
  <si>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</si>
  <si>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</si>
  <si>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</si>
  <si>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</si>
  <si>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</si>
  <si>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</si>
  <si>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</si>
  <si>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</si>
  <si>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</si>
  <si>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</si>
  <si>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</si>
  <si>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</si>
  <si>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</si>
  <si>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</si>
  <si>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</si>
  <si>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</si>
  <si>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</si>
  <si>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</si>
  <si>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</si>
  <si>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</si>
  <si>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</si>
  <si>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</si>
  <si>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</si>
  <si>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</si>
  <si>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</si>
  <si>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</si>
  <si>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</si>
  <si>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</si>
  <si>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</si>
  <si>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</si>
  <si>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</si>
  <si>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</si>
  <si>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</si>
  <si>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</si>
  <si>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</si>
  <si>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</si>
  <si>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</si>
  <si>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</si>
  <si>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</si>
  <si>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</si>
  <si>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</si>
  <si>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</si>
  <si>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</si>
  <si>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</si>
  <si>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</si>
  <si>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</si>
  <si>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</si>
  <si>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</si>
  <si>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</si>
  <si>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</si>
  <si>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</si>
  <si>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</si>
  <si>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</si>
  <si>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</si>
  <si>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</si>
  <si>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</si>
  <si>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</si>
  <si>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</si>
  <si>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</si>
  <si>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</si>
  <si>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</si>
  <si>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</si>
  <si>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</si>
  <si>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</si>
  <si>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</si>
  <si>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</si>
  <si>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</si>
  <si>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</si>
  <si>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</si>
  <si>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</si>
  <si>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</si>
  <si>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</si>
  <si>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</si>
  <si>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</si>
  <si>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</si>
  <si>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</si>
  <si>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</si>
  <si>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</si>
  <si>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</si>
  <si>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</si>
  <si>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</si>
  <si>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</si>
  <si>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</si>
  <si>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</si>
  <si>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</si>
  <si>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</si>
  <si>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</si>
  <si>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</si>
  <si>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</si>
  <si>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</si>
  <si>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</si>
  <si>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</si>
  <si>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</si>
  <si>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</si>
  <si>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</si>
  <si>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</si>
  <si>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</si>
  <si>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</si>
  <si>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</si>
  <si>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</si>
  <si>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</si>
  <si>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</si>
  <si>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</si>
  <si>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</si>
  <si>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</si>
  <si>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</si>
  <si>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</si>
  <si>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</si>
  <si>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</si>
  <si>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</si>
  <si>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</si>
  <si>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</si>
  <si>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</si>
  <si>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</si>
  <si>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</si>
  <si>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</si>
  <si>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</si>
  <si>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</si>
  <si>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</si>
  <si>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</si>
  <si>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</si>
  <si>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</si>
  <si>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</si>
  <si>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</si>
  <si>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</si>
  <si>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</si>
  <si>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</si>
  <si>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</si>
  <si>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</si>
  <si>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</si>
  <si>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</si>
  <si>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</si>
  <si>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</si>
  <si>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</si>
  <si>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</si>
  <si>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</si>
  <si>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</si>
  <si>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</si>
  <si>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</si>
  <si>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</si>
  <si>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</si>
  <si>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</si>
  <si>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</si>
  <si>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</si>
  <si>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</si>
  <si>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</si>
  <si>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</si>
  <si>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</si>
  <si>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</si>
  <si>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</si>
  <si>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</si>
  <si>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</si>
  <si>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</si>
  <si>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</si>
  <si>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</si>
  <si>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</si>
  <si>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</si>
  <si>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</si>
  <si>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</si>
  <si>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</si>
  <si>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</si>
  <si>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</si>
  <si>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</si>
  <si>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</si>
  <si>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</si>
  <si>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</si>
  <si>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</si>
  <si>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</si>
  <si>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</si>
  <si>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</si>
  <si>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</si>
  <si>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</si>
  <si>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</si>
  <si>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</si>
  <si>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</si>
  <si>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</si>
  <si>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</si>
  <si>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</si>
  <si>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</si>
  <si>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</si>
  <si>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</si>
  <si>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</si>
  <si>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</si>
  <si>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</si>
  <si>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</si>
  <si>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</si>
  <si>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</si>
  <si>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</si>
  <si>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</si>
  <si>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</si>
  <si>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</si>
  <si>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</si>
  <si>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</si>
  <si>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</si>
  <si>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</si>
  <si>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</si>
  <si>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</si>
  <si>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</si>
  <si>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</si>
  <si>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</si>
  <si>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</si>
  <si>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</si>
  <si>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</si>
  <si>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</si>
  <si>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</si>
  <si>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</si>
  <si>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</si>
  <si>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</si>
  <si>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</si>
  <si>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</si>
  <si>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</si>
  <si>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</si>
  <si>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</si>
  <si>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</si>
  <si>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</si>
  <si>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</si>
  <si>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</si>
  <si>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</si>
  <si>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</si>
  <si>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</si>
  <si>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</si>
  <si>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</si>
  <si>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</si>
  <si>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</si>
  <si>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</si>
  <si>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</si>
  <si>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</si>
  <si>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</si>
  <si>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</si>
  <si>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</si>
  <si>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</si>
  <si>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</si>
  <si>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</si>
  <si>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</si>
  <si>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</si>
  <si>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</si>
  <si>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</si>
  <si>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</si>
  <si>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</si>
  <si>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</si>
  <si>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</si>
  <si>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</si>
  <si>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</si>
  <si>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</si>
  <si>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</si>
  <si>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</si>
  <si>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</si>
  <si>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</si>
  <si>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</si>
  <si>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</si>
  <si>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</si>
  <si>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</si>
  <si>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</si>
  <si>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</si>
  <si>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</si>
  <si>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</si>
  <si>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</si>
  <si>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</si>
  <si>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</si>
  <si>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</si>
  <si>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</si>
  <si>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</si>
  <si>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</si>
  <si>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</si>
  <si>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</si>
  <si>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</si>
  <si>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</si>
  <si>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</si>
  <si>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</si>
  <si>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</si>
  <si>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</si>
  <si>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</si>
  <si>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</si>
  <si>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</si>
  <si>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</si>
  <si>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</si>
  <si>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</si>
  <si>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</si>
  <si>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</si>
  <si>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</si>
  <si>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</si>
  <si>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</si>
  <si>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</si>
  <si>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</si>
  <si>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</si>
  <si>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</si>
  <si>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</si>
  <si>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</si>
  <si>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</si>
  <si>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</si>
  <si>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</si>
  <si>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</si>
  <si>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</si>
  <si>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</si>
  <si>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</si>
  <si>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</si>
  <si>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</si>
  <si>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</si>
  <si>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</si>
  <si>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</si>
  <si>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</si>
  <si>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</si>
  <si>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</si>
  <si>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</si>
  <si>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</si>
  <si>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</si>
  <si>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</si>
  <si>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</si>
  <si>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</si>
  <si>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</si>
  <si>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</si>
  <si>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</si>
  <si>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</si>
  <si>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</si>
  <si>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</si>
  <si>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</si>
  <si>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</si>
  <si>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</si>
  <si>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</si>
  <si>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</si>
  <si>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</si>
  <si>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</si>
  <si>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</si>
  <si>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</si>
  <si>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</si>
  <si>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</si>
  <si>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</si>
  <si>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</si>
  <si>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</si>
  <si>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</si>
  <si>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</si>
  <si>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</si>
  <si>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</si>
  <si>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</si>
  <si>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</si>
  <si>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</si>
  <si>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</si>
  <si>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</si>
  <si>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</si>
  <si>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</si>
  <si>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</si>
  <si>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</si>
  <si>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</si>
  <si>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</si>
  <si>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</si>
  <si>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</si>
  <si>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</si>
  <si>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</si>
  <si>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</si>
  <si>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</si>
  <si>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</si>
  <si>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</si>
  <si>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</si>
  <si>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</si>
  <si>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</si>
  <si>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</si>
  <si>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</si>
  <si>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</si>
  <si>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</si>
  <si>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</si>
  <si>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</si>
  <si>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</si>
  <si>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</si>
  <si>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</si>
  <si>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</si>
  <si>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</si>
  <si>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</si>
  <si>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</si>
  <si>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</si>
  <si>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</si>
  <si>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</si>
  <si>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</si>
  <si>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</si>
  <si>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</si>
  <si>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</si>
  <si>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</si>
  <si>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</si>
  <si>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</si>
  <si>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</si>
  <si>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</si>
  <si>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</si>
  <si>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</si>
  <si>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</si>
  <si>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</si>
  <si>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</si>
  <si>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</si>
  <si>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</si>
  <si>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</si>
  <si>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</si>
  <si>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</si>
  <si>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</si>
  <si>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</si>
  <si>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</si>
  <si>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</si>
  <si>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</si>
  <si>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</si>
  <si>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</si>
  <si>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</si>
  <si>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</si>
  <si>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</si>
  <si>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</si>
  <si>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</si>
  <si>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</si>
  <si>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</si>
  <si>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</si>
  <si>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</si>
  <si>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</si>
  <si>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</si>
  <si>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</si>
  <si>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</si>
  <si>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</si>
  <si>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</si>
  <si>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</si>
  <si>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</si>
  <si>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</si>
  <si>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</si>
  <si>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</si>
  <si>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</si>
  <si>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</si>
  <si>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</si>
  <si>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</si>
  <si>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</si>
  <si>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</si>
  <si>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</si>
  <si>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</si>
  <si>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</si>
  <si>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</si>
  <si>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</si>
  <si>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</si>
  <si>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</si>
  <si>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</si>
  <si>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</si>
  <si>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</si>
  <si>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</si>
  <si>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</si>
  <si>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</si>
  <si>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</si>
  <si>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</si>
  <si>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</si>
  <si>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</si>
  <si>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</si>
  <si>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</si>
  <si>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</si>
  <si>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</si>
  <si>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</si>
  <si>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</si>
  <si>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</si>
  <si>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</si>
  <si>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</si>
  <si>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</si>
  <si>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</si>
  <si>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</si>
  <si>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</si>
  <si>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</si>
  <si>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</si>
  <si>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</si>
  <si>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</si>
  <si>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</si>
  <si>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</si>
  <si>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</si>
  <si>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</si>
  <si>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</si>
  <si>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</si>
  <si>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</si>
  <si>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</si>
  <si>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</si>
  <si>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</si>
  <si>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</si>
  <si>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</si>
  <si>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</si>
  <si>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</si>
  <si>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</si>
  <si>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</si>
  <si>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</si>
  <si>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</si>
  <si>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</si>
  <si>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</si>
  <si>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</si>
  <si>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</si>
  <si>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</si>
  <si>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</si>
  <si>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</si>
  <si>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</si>
  <si>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</si>
  <si>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</si>
  <si>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</si>
  <si>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</si>
  <si>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</si>
  <si>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</si>
  <si>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</si>
  <si>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</si>
  <si>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</si>
  <si>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</si>
  <si>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</si>
  <si>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</si>
  <si>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</si>
  <si>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</si>
  <si>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</si>
  <si>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</si>
  <si>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</si>
  <si>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</si>
  <si>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</si>
  <si>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</si>
  <si>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</si>
  <si>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</si>
  <si>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</si>
  <si>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</si>
  <si>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</si>
  <si>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</si>
  <si>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</si>
  <si>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</si>
  <si>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</si>
  <si>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</si>
  <si>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</si>
  <si>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</si>
  <si>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</si>
  <si>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</si>
  <si>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</si>
  <si>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</si>
  <si>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</si>
  <si>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</si>
  <si>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</si>
  <si>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</si>
  <si>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</si>
  <si>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</si>
  <si>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</si>
  <si>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</si>
  <si>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</si>
  <si>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</si>
  <si>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</si>
  <si>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</si>
  <si>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</si>
  <si>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</si>
  <si>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</si>
  <si>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</si>
  <si>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</si>
  <si>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</si>
  <si>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</si>
  <si>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</si>
  <si>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</si>
  <si>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</si>
  <si>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</si>
  <si>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</si>
  <si>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</si>
  <si>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</si>
  <si>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</si>
  <si>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</si>
  <si>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</si>
  <si>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</si>
  <si>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</si>
  <si>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</si>
  <si>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</si>
  <si>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</si>
  <si>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</si>
  <si>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</si>
  <si>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</si>
  <si>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</si>
  <si>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</si>
  <si>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</si>
  <si>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</si>
  <si>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</si>
  <si>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</si>
  <si>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</si>
  <si>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</si>
  <si>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</si>
  <si>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</si>
  <si>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</si>
  <si>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</si>
  <si>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</si>
  <si>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</si>
  <si>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</si>
  <si>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</si>
  <si>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</si>
  <si>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</si>
  <si>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</si>
  <si>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</si>
  <si>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</si>
  <si>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</si>
  <si>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</si>
  <si>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</si>
  <si>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</si>
  <si>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</si>
  <si>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</si>
  <si>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</si>
  <si>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</si>
  <si>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</si>
  <si>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</si>
  <si>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</si>
  <si>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</si>
  <si>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</si>
  <si>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</si>
  <si>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</si>
  <si>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</si>
  <si>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</si>
  <si>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</si>
  <si>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</si>
  <si>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</si>
  <si>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</si>
  <si>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</si>
  <si>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</si>
  <si>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</si>
  <si>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</si>
  <si>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</si>
  <si>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</si>
  <si>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</si>
  <si>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</si>
  <si>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</si>
  <si>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</si>
  <si>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</si>
  <si>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</si>
  <si>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</si>
  <si>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</si>
  <si>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</si>
  <si>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</si>
  <si>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</si>
  <si>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</si>
  <si>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</si>
  <si>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</si>
  <si>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</si>
  <si>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</si>
  <si>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</si>
  <si>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</si>
  <si>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</si>
  <si>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</si>
  <si>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</si>
  <si>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</si>
  <si>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</si>
  <si>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</si>
  <si>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</si>
  <si>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</si>
  <si>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</si>
  <si>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</si>
  <si>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</si>
  <si>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</si>
  <si>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</si>
  <si>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</si>
  <si>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</si>
  <si>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</si>
  <si>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</si>
  <si>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</si>
  <si>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</si>
  <si>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</si>
  <si>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</si>
  <si>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</si>
  <si>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</si>
  <si>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</si>
  <si>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</si>
  <si>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</si>
  <si>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</si>
  <si>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</si>
  <si>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</si>
  <si>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</si>
  <si>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</si>
  <si>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</si>
  <si>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</si>
  <si>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</si>
  <si>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</si>
  <si>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</si>
  <si>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</si>
  <si>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</si>
  <si>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</si>
  <si>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</si>
  <si>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</si>
  <si>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</si>
  <si>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</si>
  <si>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</si>
  <si>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</si>
  <si>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</si>
  <si>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</si>
  <si>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</si>
  <si>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</si>
  <si>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</si>
  <si>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</si>
  <si>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</si>
  <si>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</si>
  <si>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</si>
  <si>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</si>
  <si>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</si>
  <si>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</si>
  <si>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</si>
  <si>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</si>
  <si>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</si>
  <si>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</si>
  <si>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</si>
  <si>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</si>
  <si>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</si>
  <si>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</si>
  <si>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</si>
  <si>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</si>
  <si>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</si>
  <si>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</si>
  <si>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</si>
  <si>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</si>
  <si>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</si>
  <si>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</si>
  <si>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</si>
  <si>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</si>
  <si>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</si>
  <si>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</si>
  <si>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</si>
  <si>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</si>
  <si>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</si>
  <si>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</si>
  <si>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</si>
  <si>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</si>
  <si>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</si>
  <si>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</si>
  <si>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</si>
  <si>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</si>
  <si>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</si>
  <si>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</si>
  <si>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</si>
  <si>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</si>
  <si>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</si>
  <si>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</si>
  <si>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</si>
  <si>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</si>
  <si>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</si>
  <si>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</si>
  <si>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</si>
  <si>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</si>
  <si>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</si>
  <si>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</si>
  <si>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</si>
  <si>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</si>
  <si>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</si>
  <si>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</si>
  <si>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</si>
  <si>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</si>
  <si>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</si>
  <si>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</si>
  <si>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</si>
  <si>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</si>
  <si>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</si>
  <si>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</si>
  <si>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</si>
  <si>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</si>
  <si>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</si>
  <si>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</si>
  <si>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</si>
  <si>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</si>
  <si>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</si>
  <si>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</si>
  <si>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</si>
  <si>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</si>
  <si>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</si>
  <si>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</si>
  <si>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</si>
  <si>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</si>
  <si>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</si>
  <si>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</si>
  <si>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</si>
  <si>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</si>
  <si>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</si>
  <si>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</si>
  <si>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</si>
  <si>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</si>
  <si>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</si>
  <si>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</si>
  <si>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</si>
  <si>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</si>
  <si>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</si>
  <si>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</si>
  <si>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</si>
  <si>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</si>
  <si>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</si>
  <si>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</si>
  <si>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</si>
  <si>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</si>
  <si>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</si>
  <si>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</si>
  <si>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</si>
  <si>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</si>
  <si>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</si>
  <si>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</si>
  <si>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</si>
  <si>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</si>
  <si>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</si>
  <si>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</si>
  <si>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</si>
  <si>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</si>
  <si>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</si>
  <si>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</si>
  <si>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</si>
  <si>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</si>
  <si>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</si>
  <si>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</si>
  <si>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</si>
  <si>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</si>
  <si>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</si>
  <si>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</si>
  <si>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</si>
  <si>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</si>
  <si>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</si>
  <si>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</si>
  <si>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</si>
  <si>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</si>
  <si>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</si>
  <si>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</si>
  <si>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</si>
  <si>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</si>
  <si>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</si>
  <si>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</si>
  <si>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</si>
  <si>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</si>
  <si>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</si>
  <si>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</si>
  <si>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</si>
  <si>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</si>
  <si>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</si>
  <si>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</si>
  <si>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</si>
  <si>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</si>
  <si>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</si>
  <si>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</si>
  <si>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</si>
  <si>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</si>
  <si>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</si>
  <si>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</si>
  <si>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</si>
  <si>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</si>
  <si>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</si>
  <si>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</si>
  <si>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</si>
  <si>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</si>
  <si>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</si>
  <si>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</si>
  <si>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</si>
  <si>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</si>
  <si>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</si>
  <si>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</si>
  <si>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</si>
  <si>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</si>
  <si>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</si>
  <si>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</si>
  <si>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</si>
  <si>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</si>
  <si>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</si>
  <si>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</si>
  <si>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</si>
  <si>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</si>
  <si>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</si>
  <si>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</si>
  <si>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</si>
  <si>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</si>
  <si>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</si>
  <si>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</si>
  <si>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</si>
  <si>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</si>
  <si>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</si>
  <si>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</si>
  <si>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</si>
  <si>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</si>
  <si>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</si>
  <si>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</si>
  <si>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</si>
  <si>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</si>
  <si>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</si>
  <si>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</si>
  <si>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</si>
  <si>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</si>
  <si>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</si>
  <si>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</si>
  <si>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</si>
  <si>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</si>
  <si>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</si>
  <si>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</si>
  <si>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</si>
  <si>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</si>
  <si>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</si>
  <si>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</si>
  <si>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</si>
  <si>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</si>
  <si>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</si>
  <si>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</si>
  <si>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</si>
  <si>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</si>
  <si>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</si>
  <si>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</si>
  <si>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</si>
  <si>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</si>
  <si>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</si>
  <si>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</si>
  <si>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</si>
  <si>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</si>
  <si>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</si>
  <si>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</si>
  <si>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</si>
  <si>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</si>
  <si>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</si>
  <si>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</si>
  <si>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</si>
  <si>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</si>
  <si>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</si>
  <si>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</si>
  <si>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</si>
  <si>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</si>
  <si>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</si>
  <si>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</si>
  <si>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</si>
  <si>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</si>
  <si>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</si>
  <si>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</si>
  <si>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</si>
  <si>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</si>
  <si>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</si>
  <si>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</si>
  <si>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</si>
  <si>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</si>
  <si>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</si>
  <si>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</si>
  <si>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</si>
  <si>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</si>
  <si>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</si>
  <si>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</si>
  <si>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</si>
  <si>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</si>
  <si>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</si>
  <si>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</si>
  <si>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</si>
  <si>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</si>
  <si>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</si>
  <si>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</si>
  <si>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</si>
  <si>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</si>
  <si>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</si>
  <si>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</si>
  <si>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</si>
  <si>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</si>
  <si>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</si>
  <si>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</si>
  <si>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</si>
  <si>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</si>
  <si>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</si>
  <si>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</si>
  <si>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</si>
  <si>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</si>
  <si>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</si>
  <si>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</si>
  <si>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</si>
  <si>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</si>
  <si>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</si>
  <si>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</si>
  <si>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</si>
  <si>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</si>
  <si>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</si>
  <si>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</si>
  <si>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</si>
  <si>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</si>
  <si>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</si>
  <si>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</si>
  <si>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</si>
  <si>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</si>
  <si>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</si>
  <si>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</si>
  <si>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</si>
  <si>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</si>
  <si>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</si>
  <si>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</si>
  <si>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</si>
  <si>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</si>
  <si>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</si>
  <si>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</si>
  <si>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</si>
  <si>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</si>
  <si>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</si>
  <si>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</si>
  <si>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</si>
  <si>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</si>
  <si>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</si>
  <si>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</si>
  <si>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</si>
  <si>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</si>
  <si>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</si>
  <si>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</si>
  <si>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</si>
  <si>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</si>
  <si>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</si>
  <si>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</si>
  <si>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</si>
  <si>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</si>
  <si>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</si>
  <si>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</si>
  <si>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</si>
  <si>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</si>
  <si>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</si>
  <si>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</si>
  <si>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</si>
  <si>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</si>
  <si>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</si>
  <si>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</si>
  <si>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</si>
  <si>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</si>
  <si>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</si>
  <si>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</si>
  <si>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</si>
  <si>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</si>
  <si>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</si>
  <si>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</si>
  <si>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</si>
  <si>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</si>
  <si>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</si>
  <si>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</si>
  <si>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</si>
  <si>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</si>
  <si>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</si>
  <si>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</si>
  <si>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</si>
  <si>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</si>
  <si>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</si>
  <si>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</si>
  <si>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</si>
  <si>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</si>
  <si>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</si>
  <si>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</si>
  <si>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</si>
  <si>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</si>
  <si>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</si>
  <si>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</si>
  <si>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</si>
  <si>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</si>
  <si>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</si>
  <si>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</si>
  <si>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</si>
  <si>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</si>
  <si>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</si>
  <si>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</si>
  <si>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</si>
  <si>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</si>
  <si>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</si>
  <si>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</si>
  <si>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</si>
  <si>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</si>
  <si>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</si>
  <si>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</si>
  <si>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</si>
  <si>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</si>
  <si>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</si>
  <si>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</si>
  <si>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</si>
  <si>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</si>
  <si>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</si>
  <si>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</si>
  <si>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</si>
  <si>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</si>
  <si>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</si>
  <si>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</si>
  <si>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</si>
  <si>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</si>
  <si>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</si>
  <si>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</si>
  <si>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</si>
  <si>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</si>
  <si>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</si>
  <si>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</si>
  <si>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</si>
  <si>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</si>
  <si>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</si>
  <si>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</si>
  <si>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</si>
  <si>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</si>
  <si>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</si>
  <si>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</si>
  <si>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</si>
  <si>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</si>
  <si>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</si>
  <si>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</si>
  <si>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</si>
  <si>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</si>
  <si>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</si>
  <si>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</si>
  <si>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</si>
  <si>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</si>
  <si>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</si>
  <si>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</si>
  <si>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</si>
  <si>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</si>
  <si>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</si>
  <si>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</si>
  <si>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</si>
  <si>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</si>
  <si>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</si>
  <si>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</si>
  <si>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</si>
  <si>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</si>
  <si>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</si>
  <si>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</si>
  <si>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</si>
  <si>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</si>
  <si>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</si>
  <si>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</si>
  <si>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</si>
  <si>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</si>
  <si>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</si>
  <si>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</si>
  <si>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</si>
  <si>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</si>
  <si>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</si>
  <si>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</si>
  <si>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</si>
  <si>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</si>
  <si>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</si>
  <si>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</si>
  <si>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</si>
  <si>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</si>
  <si>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</si>
  <si>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</si>
  <si>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</si>
  <si>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</si>
  <si>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</si>
  <si>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</si>
  <si>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</si>
  <si>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</si>
  <si>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</si>
  <si>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</si>
  <si>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</si>
  <si>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</si>
  <si>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</si>
  <si>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</si>
  <si>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</si>
  <si>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</si>
  <si>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</si>
  <si>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</si>
  <si>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</si>
  <si>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</si>
  <si>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</si>
  <si>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</si>
  <si>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</si>
  <si>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</si>
  <si>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</si>
  <si>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</si>
  <si>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</si>
  <si>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</si>
  <si>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</si>
  <si>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</si>
  <si>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</si>
  <si>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</si>
  <si>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</si>
  <si>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</si>
  <si>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</si>
  <si>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</si>
  <si>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</si>
  <si>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</si>
  <si>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</si>
  <si>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</si>
  <si>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</si>
  <si>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</si>
  <si>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</si>
  <si>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</si>
  <si>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</si>
  <si>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</si>
  <si>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</si>
  <si>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</si>
  <si>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</si>
  <si>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</si>
  <si>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</si>
  <si>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</si>
  <si>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</si>
  <si>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</si>
  <si>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</si>
  <si>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</si>
  <si>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</si>
  <si>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</si>
  <si>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</si>
  <si>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</si>
  <si>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</si>
  <si>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</si>
  <si>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</si>
  <si>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</si>
  <si>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</si>
  <si>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</si>
  <si>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</si>
  <si>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</si>
  <si>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</si>
  <si>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</si>
  <si>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</si>
  <si>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</si>
  <si>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</si>
  <si>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</si>
  <si>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</si>
  <si>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</si>
  <si>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</si>
  <si>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</si>
  <si>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</si>
  <si>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</si>
  <si>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</si>
  <si>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</si>
  <si>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</si>
  <si>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</si>
  <si>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</si>
  <si>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</si>
  <si>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</si>
  <si>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</si>
  <si>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</si>
  <si>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</si>
  <si>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</si>
  <si>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</si>
  <si>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</si>
  <si>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</si>
  <si>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</si>
  <si>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</si>
  <si>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</si>
  <si>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</si>
  <si>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</si>
  <si>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</si>
  <si>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</si>
  <si>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</si>
  <si>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</si>
  <si>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</si>
  <si>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</si>
  <si>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</si>
  <si>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</si>
  <si>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</si>
  <si>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</si>
  <si>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</si>
  <si>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</si>
  <si>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</si>
  <si>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</si>
  <si>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</si>
  <si>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</si>
  <si>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</si>
  <si>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</si>
  <si>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</si>
  <si>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</si>
  <si>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</si>
  <si>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</si>
  <si>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</si>
  <si>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</si>
  <si>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</si>
  <si>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</si>
  <si>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</si>
  <si>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</si>
  <si>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</si>
  <si>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</si>
  <si>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</si>
  <si>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</si>
  <si>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</si>
  <si>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</si>
  <si>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</si>
  <si>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</si>
  <si>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</si>
  <si>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</si>
  <si>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</si>
  <si>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</si>
  <si>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</si>
  <si>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</si>
  <si>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</si>
  <si>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</si>
  <si>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</si>
  <si>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</si>
  <si>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</si>
  <si>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</si>
  <si>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</si>
  <si>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</si>
  <si>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</si>
  <si>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</si>
  <si>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</si>
  <si>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</si>
  <si>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</si>
  <si>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</si>
  <si>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</si>
  <si>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</si>
  <si>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</si>
  <si>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</si>
  <si>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</si>
  <si>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</si>
  <si>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</si>
  <si>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</si>
  <si>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</si>
  <si>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</si>
  <si>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</si>
  <si>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</si>
  <si>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</si>
  <si>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</si>
  <si>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</si>
  <si>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</si>
  <si>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</si>
  <si>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</si>
  <si>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</si>
  <si>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</si>
  <si>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</si>
  <si>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</si>
  <si>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</si>
  <si>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</si>
  <si>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</si>
  <si>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</si>
  <si>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</si>
  <si>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</si>
  <si>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</si>
  <si>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</si>
  <si>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</si>
  <si>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</si>
  <si>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</si>
  <si>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</si>
  <si>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</si>
  <si>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</si>
  <si>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</si>
  <si>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</si>
  <si>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</si>
  <si>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</si>
  <si>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</si>
  <si>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</si>
  <si>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</si>
  <si>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</si>
  <si>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</si>
  <si>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</si>
  <si>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</si>
  <si>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</si>
  <si>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</si>
  <si>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</si>
  <si>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</si>
  <si>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</si>
  <si>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</si>
  <si>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</si>
  <si>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</si>
  <si>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</si>
  <si>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</si>
  <si>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</si>
  <si>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</si>
  <si>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</si>
  <si>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</si>
  <si>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</si>
  <si>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</si>
  <si>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</si>
  <si>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</si>
  <si>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</si>
  <si>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</si>
  <si>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</si>
  <si>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</si>
  <si>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</si>
  <si>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</si>
  <si>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</si>
  <si>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</si>
  <si>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</si>
  <si>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</si>
  <si>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</si>
  <si>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</si>
  <si>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</si>
  <si>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</si>
  <si>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</si>
  <si>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</si>
  <si>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</si>
  <si>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</si>
  <si>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</si>
  <si>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</si>
  <si>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</si>
  <si>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</si>
  <si>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</si>
  <si>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</si>
  <si>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</si>
  <si>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</si>
  <si>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</si>
  <si>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</si>
  <si>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</si>
  <si>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</si>
  <si>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</si>
  <si>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</si>
  <si>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</si>
  <si>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</si>
  <si>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</si>
  <si>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</si>
  <si>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</si>
  <si>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</si>
  <si>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</si>
  <si>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</si>
  <si>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</si>
  <si>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</si>
  <si>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</si>
  <si>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</si>
  <si>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</si>
  <si>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</si>
  <si>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</si>
  <si>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</si>
  <si>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</si>
  <si>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</si>
  <si>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</si>
  <si>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</si>
  <si>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</si>
  <si>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</si>
  <si>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</si>
  <si>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</si>
  <si>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</si>
  <si>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</si>
  <si>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</si>
  <si>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</si>
  <si>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</si>
  <si>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</si>
  <si>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</si>
  <si>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</si>
  <si>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</si>
  <si>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</si>
  <si>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</si>
  <si>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</si>
  <si>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</si>
  <si>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</si>
  <si>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</si>
  <si>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</si>
  <si>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</si>
  <si>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</si>
  <si>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</si>
  <si>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</si>
  <si>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</si>
  <si>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</si>
  <si>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</si>
  <si>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</si>
  <si>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</si>
  <si>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</si>
  <si>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</si>
  <si>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</si>
  <si>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</si>
  <si>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</si>
  <si>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</si>
  <si>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</si>
  <si>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</si>
  <si>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</si>
  <si>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</si>
  <si>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</si>
  <si>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</si>
  <si>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</si>
  <si>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</si>
  <si>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</si>
  <si>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</si>
  <si>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</si>
  <si>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</si>
  <si>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</si>
  <si>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</si>
  <si>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</si>
  <si>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</si>
  <si>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</si>
  <si>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</si>
  <si>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</si>
  <si>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</si>
  <si>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</si>
  <si>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</si>
  <si>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</si>
  <si>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</si>
  <si>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</si>
  <si>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</si>
  <si>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</si>
  <si>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</si>
  <si>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</si>
  <si>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</si>
  <si>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</si>
  <si>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</si>
  <si>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</si>
  <si>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</si>
  <si>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</si>
  <si>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</si>
  <si>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</si>
  <si>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</si>
  <si>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</si>
  <si>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</si>
  <si>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</si>
  <si>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</si>
  <si>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</si>
  <si>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</si>
  <si>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</si>
  <si>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</si>
  <si>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</si>
  <si>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</si>
  <si>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</si>
  <si>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</si>
  <si>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</si>
  <si>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</si>
  <si>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</si>
  <si>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</si>
  <si>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</si>
  <si>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</si>
  <si>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</si>
  <si>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</si>
  <si>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</si>
  <si>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</si>
  <si>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</si>
  <si>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</si>
  <si>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</si>
  <si>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</si>
  <si>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</si>
  <si>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</si>
  <si>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</si>
  <si>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</si>
  <si>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</si>
  <si>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</si>
  <si>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</si>
  <si>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</si>
  <si>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</si>
  <si>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</si>
  <si>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</si>
  <si>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</si>
  <si>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</si>
  <si>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</si>
  <si>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</si>
  <si>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</si>
  <si>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</si>
  <si>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</si>
  <si>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</si>
  <si>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</si>
  <si>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</si>
  <si>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</si>
  <si>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</si>
  <si>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</si>
  <si>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</si>
  <si>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</si>
  <si>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</si>
  <si>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</si>
  <si>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</si>
  <si>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</si>
  <si>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</si>
  <si>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</si>
  <si>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</si>
  <si>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</si>
  <si>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</si>
  <si>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</si>
  <si>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</si>
  <si>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</si>
  <si>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</si>
  <si>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</si>
  <si>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</si>
  <si>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</si>
  <si>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</si>
  <si>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</si>
  <si>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</si>
  <si>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</si>
  <si>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</si>
  <si>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</si>
  <si>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</si>
  <si>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</si>
  <si>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</si>
  <si>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</si>
  <si>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</si>
  <si>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</si>
  <si>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</si>
  <si>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</si>
  <si>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</si>
  <si>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</si>
  <si>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</si>
  <si>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</si>
  <si>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</si>
  <si>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</si>
  <si>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</si>
  <si>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</si>
  <si>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</si>
  <si>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</si>
  <si>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</si>
  <si>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</si>
  <si>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</si>
  <si>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</si>
  <si>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</si>
  <si>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</si>
  <si>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</si>
  <si>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</si>
  <si>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</si>
  <si>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</si>
  <si>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</si>
  <si>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</si>
  <si>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</si>
  <si>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</si>
  <si>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</si>
  <si>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</si>
  <si>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</si>
  <si>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</si>
  <si>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</si>
  <si>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</si>
  <si>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</si>
  <si>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</si>
  <si>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</si>
  <si>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</si>
  <si>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</si>
  <si>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</si>
  <si>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</si>
  <si>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</si>
  <si>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</si>
  <si>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</si>
  <si>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</si>
  <si>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</si>
  <si>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</si>
  <si>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</si>
  <si>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</si>
  <si>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</si>
  <si>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</si>
  <si>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</si>
  <si>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</si>
  <si>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</si>
  <si>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</si>
  <si>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</si>
  <si>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</si>
  <si>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</si>
  <si>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</si>
  <si>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</si>
  <si>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</si>
  <si>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</si>
  <si>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</si>
  <si>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</si>
  <si>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</si>
  <si>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</si>
  <si>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</si>
  <si>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</si>
  <si>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</si>
  <si>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</si>
  <si>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</si>
  <si>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</si>
  <si>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</si>
  <si>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</si>
  <si>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</si>
  <si>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</si>
  <si>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</si>
  <si>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</si>
  <si>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</si>
  <si>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</si>
  <si>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</si>
  <si>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</si>
  <si>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</si>
  <si>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</si>
  <si>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</si>
  <si>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</si>
  <si>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</si>
  <si>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</si>
  <si>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</si>
  <si>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</si>
  <si>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</si>
  <si>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</si>
  <si>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</si>
  <si>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</si>
  <si>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</si>
  <si>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</si>
  <si>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</si>
  <si>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</si>
  <si>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</si>
  <si>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</si>
  <si>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</si>
  <si>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</si>
  <si>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</si>
  <si>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</si>
  <si>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</si>
  <si>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</si>
  <si>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</si>
  <si>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</si>
  <si>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</si>
  <si>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</si>
  <si>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</si>
  <si>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</si>
  <si>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</si>
  <si>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</si>
  <si>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</si>
  <si>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</si>
  <si>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</si>
  <si>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</si>
  <si>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</si>
  <si>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</si>
  <si>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</si>
  <si>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</si>
  <si>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</si>
  <si>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</si>
  <si>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</si>
  <si>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</si>
  <si>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</si>
  <si>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</si>
  <si>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</si>
  <si>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</si>
  <si>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</si>
  <si>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</si>
  <si>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</si>
  <si>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</si>
  <si>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</si>
  <si>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</si>
  <si>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</si>
  <si>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</si>
  <si>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</si>
  <si>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</si>
  <si>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</si>
  <si>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</si>
  <si>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</si>
  <si>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</si>
  <si>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</si>
  <si>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</si>
  <si>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</si>
  <si>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</si>
  <si>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</si>
  <si>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</si>
  <si>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</si>
  <si>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</si>
  <si>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</si>
  <si>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</si>
  <si>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</si>
  <si>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</si>
  <si>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</si>
  <si>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</si>
  <si>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</si>
  <si>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</si>
  <si>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</si>
  <si>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</si>
  <si>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</si>
  <si>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</si>
  <si>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</si>
  <si>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</si>
  <si>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</si>
  <si>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</si>
  <si>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</si>
  <si>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</si>
  <si>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</si>
  <si>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</si>
  <si>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</si>
  <si>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</si>
  <si>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</si>
  <si>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</si>
  <si>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</si>
  <si>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</si>
  <si>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</si>
  <si>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</si>
  <si>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</si>
  <si>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</si>
  <si>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</si>
  <si>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</si>
  <si>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</si>
  <si>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</si>
  <si>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</si>
  <si>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</si>
  <si>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</si>
  <si>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</si>
  <si>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</si>
  <si>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</si>
  <si>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</si>
  <si>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</si>
  <si>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</si>
  <si>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</si>
  <si>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</si>
  <si>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</si>
  <si>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</si>
  <si>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</si>
  <si>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</si>
  <si>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</si>
  <si>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</si>
  <si>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</si>
  <si>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</si>
  <si>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</si>
  <si>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</si>
  <si>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</si>
  <si>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</si>
  <si>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</si>
  <si>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</si>
  <si>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</si>
  <si>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</si>
  <si>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</si>
  <si>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</si>
  <si>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</si>
  <si>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</si>
  <si>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</si>
  <si>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</si>
  <si>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</si>
  <si>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</si>
  <si>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</si>
  <si>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</si>
  <si>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</si>
  <si>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</si>
  <si>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</si>
  <si>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</si>
  <si>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</si>
  <si>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</si>
  <si>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</si>
  <si>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</si>
  <si>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</si>
  <si>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</si>
  <si>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</si>
  <si>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</si>
  <si>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</si>
  <si>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</si>
  <si>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</si>
  <si>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</si>
  <si>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</si>
  <si>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</si>
  <si>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</si>
  <si>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</si>
  <si>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</si>
  <si>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</si>
  <si>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</si>
  <si>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</si>
  <si>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</si>
  <si>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</si>
  <si>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</si>
  <si>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</si>
  <si>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</si>
  <si>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</si>
  <si>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</si>
  <si>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</si>
  <si>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</si>
  <si>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</si>
  <si>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</si>
  <si>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</si>
  <si>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</si>
  <si>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</si>
  <si>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</si>
  <si>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</si>
  <si>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</si>
  <si>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</si>
  <si>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</si>
  <si>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</si>
  <si>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</si>
  <si>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</si>
  <si>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</si>
  <si>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</si>
  <si>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</si>
  <si>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</si>
  <si>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</si>
  <si>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</si>
  <si>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</si>
  <si>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</si>
  <si>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</si>
  <si>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</si>
  <si>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</si>
  <si>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</si>
  <si>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</si>
  <si>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</si>
  <si>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</si>
  <si>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</si>
  <si>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</si>
  <si>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</si>
  <si>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</si>
  <si>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</si>
  <si>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</si>
  <si>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</si>
  <si>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</si>
  <si>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</si>
  <si>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</si>
  <si>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</si>
  <si>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</si>
  <si>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</si>
  <si>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</si>
  <si>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</si>
  <si>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</si>
  <si>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</si>
  <si>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</si>
  <si>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</si>
  <si>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</si>
  <si>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</si>
  <si>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</si>
  <si>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</si>
  <si>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</si>
  <si>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</si>
  <si>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</si>
  <si>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</si>
  <si>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</si>
  <si>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</si>
  <si>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</si>
  <si>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</si>
  <si>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</si>
  <si>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</si>
  <si>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</si>
  <si>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</si>
  <si>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</si>
  <si>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</si>
  <si>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</si>
  <si>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</si>
  <si>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</si>
  <si>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</si>
  <si>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</si>
  <si>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</si>
  <si>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</si>
  <si>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</si>
  <si>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</si>
  <si>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</si>
  <si>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</si>
  <si>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</si>
  <si>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</si>
  <si>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</si>
  <si>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</si>
  <si>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</si>
  <si>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</si>
  <si>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</si>
  <si>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</si>
  <si>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</si>
  <si>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</si>
  <si>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</si>
  <si>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</si>
  <si>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</si>
  <si>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</si>
  <si>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</si>
  <si>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</si>
  <si>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</si>
  <si>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</si>
  <si>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</si>
  <si>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</si>
  <si>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</si>
  <si>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</si>
  <si>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</si>
  <si>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</si>
  <si>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</si>
  <si>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</si>
  <si>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</si>
  <si>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</si>
  <si>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</si>
  <si>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</si>
  <si>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</si>
  <si>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</si>
  <si>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</si>
  <si>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</si>
  <si>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</si>
  <si>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</si>
  <si>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</si>
  <si>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</si>
  <si>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</si>
  <si>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</si>
  <si>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</si>
  <si>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</si>
  <si>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</si>
  <si>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</si>
  <si>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</si>
  <si>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</si>
  <si>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</si>
  <si>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</si>
  <si>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</si>
  <si>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</si>
  <si>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</si>
  <si>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</si>
  <si>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</si>
  <si>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</si>
  <si>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</si>
  <si>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</si>
  <si>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</si>
  <si>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</si>
  <si>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</si>
  <si>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</si>
  <si>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</si>
  <si>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</si>
  <si>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</si>
  <si>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</si>
  <si>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</si>
  <si>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</si>
  <si>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</si>
  <si>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</si>
  <si>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</si>
  <si>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</si>
  <si>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</si>
  <si>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</si>
  <si>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</si>
  <si>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</si>
  <si>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</si>
  <si>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</si>
  <si>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</si>
  <si>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</si>
  <si>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</si>
  <si>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</si>
  <si>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</si>
  <si>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</si>
  <si>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</si>
  <si>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</si>
  <si>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</si>
  <si>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</si>
  <si>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</si>
  <si>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</si>
  <si>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</si>
  <si>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</si>
  <si>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</si>
  <si>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</si>
  <si>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</si>
  <si>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</si>
  <si>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</si>
  <si>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</si>
  <si>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</si>
  <si>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</si>
  <si>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</si>
  <si>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</si>
  <si>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</si>
  <si>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</si>
  <si>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</si>
  <si>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</si>
  <si>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</si>
  <si>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</si>
  <si>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</si>
  <si>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</si>
  <si>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</si>
  <si>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</si>
  <si>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</si>
  <si>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</si>
  <si>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</si>
  <si>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</si>
  <si>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</si>
  <si>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</si>
  <si>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</si>
  <si>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</si>
  <si>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</si>
  <si>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</si>
  <si>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</si>
  <si>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</si>
  <si>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</si>
  <si>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</si>
  <si>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</si>
  <si>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</si>
  <si>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</si>
  <si>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</si>
  <si>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</si>
  <si>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</si>
  <si>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</si>
  <si>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</si>
  <si>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</si>
  <si>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</si>
  <si>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</si>
  <si>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</si>
  <si>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</si>
  <si>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</si>
  <si>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</si>
  <si>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</si>
  <si>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</si>
  <si>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</si>
  <si>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</si>
  <si>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</si>
  <si>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</si>
  <si>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</si>
  <si>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</si>
  <si>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</si>
  <si>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</si>
  <si>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</si>
  <si>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</si>
  <si>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</si>
  <si>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</si>
  <si>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</si>
  <si>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</si>
  <si>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</si>
  <si>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</si>
  <si>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</si>
  <si>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</si>
  <si>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</si>
  <si>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</si>
  <si>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</si>
  <si>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</si>
  <si>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</si>
  <si>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</si>
  <si>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</si>
  <si>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</si>
  <si>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</si>
  <si>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</si>
  <si>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</si>
  <si>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</si>
  <si>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</si>
  <si>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</si>
  <si>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</si>
  <si>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</si>
  <si>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</si>
  <si>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</si>
  <si>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</si>
  <si>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</si>
  <si>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</si>
  <si>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</si>
  <si>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</si>
  <si>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</si>
  <si>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</si>
  <si>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</si>
  <si>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</si>
  <si>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</si>
  <si>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</si>
  <si>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</si>
  <si>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</si>
  <si>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</si>
  <si>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</si>
  <si>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</si>
  <si>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</si>
  <si>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</si>
  <si>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</si>
  <si>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</si>
  <si>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</si>
  <si>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</si>
  <si>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</si>
  <si>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</si>
  <si>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</si>
  <si>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</si>
  <si>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</si>
  <si>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</si>
  <si>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</si>
  <si>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</si>
  <si>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</si>
  <si>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</si>
  <si>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</si>
  <si>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</si>
  <si>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</si>
  <si>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</si>
  <si>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</si>
  <si>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</si>
  <si>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</si>
  <si>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</si>
  <si>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</si>
  <si>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</si>
  <si>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</si>
  <si>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</si>
  <si>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</si>
  <si>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</si>
  <si>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</si>
  <si>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</si>
  <si>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</si>
  <si>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</si>
  <si>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</si>
  <si>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</si>
  <si>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</si>
  <si>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</si>
  <si>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</si>
  <si>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</si>
  <si>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</si>
  <si>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</si>
  <si>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</si>
  <si>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</si>
  <si>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</si>
  <si>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</si>
  <si>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</si>
  <si>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</si>
  <si>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</si>
  <si>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</si>
  <si>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</si>
  <si>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</si>
  <si>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</si>
  <si>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</si>
  <si>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</si>
  <si>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</si>
  <si>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</si>
  <si>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</si>
  <si>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</si>
  <si>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</si>
  <si>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</si>
  <si>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</si>
  <si>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</si>
  <si>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</si>
  <si>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</si>
  <si>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</si>
  <si>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</si>
  <si>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</si>
  <si>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</si>
  <si>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</si>
  <si>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</si>
  <si>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</si>
  <si>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</si>
  <si>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</si>
  <si>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</si>
  <si>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</si>
  <si>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</si>
  <si>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</si>
  <si>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</si>
  <si>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</si>
  <si>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</si>
  <si>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</si>
  <si>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</si>
  <si>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</si>
  <si>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</si>
  <si>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</si>
  <si>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</si>
  <si>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</si>
  <si>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</si>
  <si>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</si>
  <si>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</si>
  <si>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</si>
  <si>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</si>
  <si>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</si>
  <si>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</si>
  <si>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</si>
  <si>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</si>
  <si>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</si>
  <si>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</si>
  <si>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</si>
  <si>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</si>
  <si>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</si>
  <si>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</si>
  <si>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</si>
  <si>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</si>
  <si>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</si>
  <si>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</si>
  <si>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</si>
  <si>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</si>
  <si>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</si>
  <si>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</si>
  <si>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</si>
  <si>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</si>
  <si>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</si>
  <si>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</si>
  <si>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</si>
  <si>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</si>
  <si>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</si>
  <si>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</si>
  <si>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</si>
  <si>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</si>
  <si>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</si>
  <si>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</si>
  <si>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</si>
  <si>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</si>
  <si>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</si>
  <si>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</si>
  <si>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</si>
  <si>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</si>
  <si>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</si>
  <si>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</si>
  <si>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</si>
  <si>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</si>
  <si>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</si>
  <si>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</si>
  <si>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</si>
  <si>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</si>
  <si>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</si>
  <si>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</si>
  <si>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</si>
  <si>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</si>
  <si>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</si>
  <si>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</si>
  <si>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</si>
  <si>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</si>
  <si>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</si>
  <si>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</si>
  <si>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</si>
  <si>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</si>
  <si>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</si>
  <si>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</si>
  <si>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</si>
  <si>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</si>
  <si>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</si>
  <si>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</si>
  <si>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</si>
  <si>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</si>
  <si>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</si>
  <si>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</si>
  <si>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</si>
  <si>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</si>
  <si>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</si>
  <si>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</si>
  <si>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</si>
  <si>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</si>
  <si>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</si>
  <si>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</si>
  <si>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</si>
  <si>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</si>
  <si>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</si>
  <si>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</si>
  <si>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</si>
  <si>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</si>
  <si>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</si>
  <si>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</si>
  <si>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</si>
  <si>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</si>
  <si>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</si>
  <si>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</si>
  <si>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</si>
  <si>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</si>
  <si>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</si>
  <si>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</si>
  <si>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</si>
  <si>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</si>
  <si>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</si>
  <si>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</si>
  <si>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</si>
  <si>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</si>
  <si>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</si>
  <si>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</si>
  <si>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</si>
  <si>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</si>
  <si>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</si>
  <si>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</si>
  <si>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</si>
  <si>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</si>
  <si>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</si>
  <si>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</si>
  <si>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</si>
  <si>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</si>
  <si>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</si>
  <si>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</si>
  <si>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</si>
  <si>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</si>
  <si>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</si>
  <si>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</si>
  <si>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</si>
  <si>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</si>
  <si>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</si>
  <si>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</si>
  <si>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</si>
  <si>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</si>
  <si>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</si>
  <si>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</si>
  <si>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</si>
  <si>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</si>
  <si>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</si>
  <si>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</si>
  <si>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</si>
  <si>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</si>
  <si>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</si>
  <si>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</si>
  <si>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</si>
  <si>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</si>
  <si>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</si>
  <si>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</si>
  <si>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</si>
  <si>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</si>
  <si>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</si>
  <si>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</si>
  <si>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</si>
  <si>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</si>
  <si>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</si>
  <si>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</si>
  <si>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</si>
  <si>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</si>
  <si>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</si>
  <si>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</si>
  <si>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</si>
  <si>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</si>
  <si>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</si>
  <si>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</si>
  <si>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</si>
  <si>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</si>
  <si>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</si>
  <si>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</si>
  <si>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</si>
  <si>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</si>
  <si>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</si>
  <si>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</si>
  <si>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</si>
  <si>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</si>
  <si>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</si>
  <si>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</si>
  <si>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</si>
  <si>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</si>
  <si>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</si>
  <si>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</si>
  <si>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</si>
  <si>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</si>
  <si>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</si>
  <si>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</si>
  <si>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</si>
  <si>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</si>
  <si>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</si>
  <si>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</si>
  <si>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</si>
  <si>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</si>
  <si>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</si>
  <si>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</si>
  <si>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</si>
  <si>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</si>
  <si>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</si>
  <si>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</si>
  <si>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</si>
  <si>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</si>
  <si>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</si>
  <si>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</si>
  <si>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</si>
  <si>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</si>
  <si>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</si>
  <si>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</si>
  <si>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</si>
  <si>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</si>
  <si>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</si>
  <si>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</si>
  <si>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</si>
  <si>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</si>
  <si>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</si>
  <si>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</si>
  <si>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</si>
  <si>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</si>
  <si>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</si>
  <si>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</si>
  <si>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</si>
  <si>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</si>
  <si>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</si>
  <si>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</si>
  <si>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</si>
  <si>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</si>
  <si>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</si>
  <si>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</si>
  <si>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</si>
  <si>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</si>
  <si>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</si>
  <si>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</si>
  <si>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</si>
  <si>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</si>
  <si>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</si>
  <si>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</si>
  <si>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</si>
  <si>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</si>
  <si>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</si>
  <si>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</si>
  <si>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</si>
  <si>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</si>
  <si>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</si>
  <si>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</si>
  <si>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</si>
  <si>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</si>
  <si>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</si>
  <si>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</si>
  <si>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</si>
  <si>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</si>
  <si>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</si>
  <si>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</si>
  <si>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</si>
  <si>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</si>
  <si>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</si>
  <si>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</si>
  <si>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</si>
  <si>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</si>
  <si>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</si>
  <si>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</si>
  <si>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</si>
  <si>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</si>
  <si>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</si>
  <si>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</si>
  <si>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</si>
  <si>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</si>
  <si>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</si>
  <si>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</si>
  <si>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</si>
  <si>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</si>
  <si>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</si>
  <si>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</si>
  <si>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</si>
  <si>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</si>
  <si>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</si>
  <si>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</si>
  <si>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</si>
  <si>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</si>
  <si>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</si>
  <si>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</si>
  <si>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</si>
  <si>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</si>
  <si>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</si>
  <si>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</si>
  <si>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</si>
  <si>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</si>
  <si>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</si>
  <si>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</si>
  <si>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</si>
  <si>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</si>
  <si>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</si>
  <si>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</si>
  <si>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</si>
  <si>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</si>
  <si>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</si>
  <si>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</si>
  <si>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</si>
  <si>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</si>
  <si>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</si>
  <si>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</si>
  <si>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</si>
  <si>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</si>
  <si>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</si>
  <si>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</si>
  <si>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</si>
  <si>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</si>
  <si>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</si>
  <si>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</si>
  <si>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</si>
  <si>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</si>
  <si>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</si>
  <si>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</si>
  <si>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</si>
  <si>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</si>
  <si>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</si>
  <si>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</si>
  <si>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</si>
  <si>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</si>
  <si>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</si>
  <si>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</si>
  <si>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</si>
  <si>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</si>
  <si>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</si>
  <si>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</si>
  <si>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</si>
  <si>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</si>
  <si>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</si>
  <si>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</si>
  <si>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</si>
  <si>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</si>
  <si>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</si>
  <si>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</si>
  <si>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</si>
  <si>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</si>
  <si>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</si>
  <si>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</si>
  <si>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</si>
  <si>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</si>
  <si>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</si>
  <si>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</si>
  <si>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</si>
  <si>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</si>
  <si>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</si>
  <si>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</si>
  <si>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</si>
  <si>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</si>
  <si>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</si>
  <si>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</si>
  <si>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</si>
  <si>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</si>
  <si>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</si>
  <si>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</si>
  <si>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</si>
  <si>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</si>
  <si>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</si>
  <si>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</si>
  <si>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</si>
  <si>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</si>
  <si>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</si>
  <si>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</si>
  <si>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</si>
  <si>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</si>
  <si>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</si>
  <si>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</si>
  <si>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</si>
  <si>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</si>
  <si>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</si>
  <si>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</si>
  <si>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</si>
  <si>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</si>
  <si>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</si>
  <si>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</si>
  <si>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</si>
  <si>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</si>
  <si>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</si>
  <si>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</si>
  <si>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</si>
  <si>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</si>
  <si>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</si>
  <si>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</si>
  <si>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</si>
  <si>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</si>
  <si>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</si>
  <si>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</si>
  <si>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</si>
  <si>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</si>
  <si>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</si>
  <si>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</si>
  <si>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</si>
  <si>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</si>
  <si>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</si>
  <si>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</si>
  <si>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</si>
  <si>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</si>
  <si>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</si>
  <si>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</si>
  <si>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</si>
  <si>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</si>
  <si>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</si>
  <si>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</si>
  <si>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</si>
  <si>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</si>
  <si>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</si>
  <si>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</si>
  <si>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</si>
  <si>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</si>
  <si>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</si>
  <si>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</si>
  <si>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</si>
  <si>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</si>
  <si>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</si>
  <si>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</si>
  <si>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</si>
  <si>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</si>
  <si>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</si>
  <si>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</si>
  <si>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</si>
  <si>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</si>
  <si>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</si>
  <si>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</si>
  <si>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</si>
  <si>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</si>
  <si>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</si>
  <si>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</si>
  <si>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</si>
  <si>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</si>
  <si>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</si>
  <si>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</si>
  <si>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</si>
  <si>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</si>
  <si>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</si>
  <si>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</si>
  <si>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</si>
  <si>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</si>
  <si>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</si>
  <si>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</si>
  <si>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</si>
  <si>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</si>
  <si>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</si>
  <si>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</si>
  <si>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</si>
  <si>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</si>
  <si>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</si>
  <si>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</si>
  <si>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</si>
  <si>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</si>
  <si>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</si>
  <si>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</si>
  <si>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</si>
  <si>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</si>
  <si>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</si>
  <si>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</si>
  <si>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</si>
  <si>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</si>
  <si>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</si>
  <si>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</si>
  <si>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</si>
  <si>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</si>
  <si>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</si>
  <si>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</si>
  <si>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</si>
  <si>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</si>
  <si>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</si>
  <si>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</si>
  <si>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</si>
  <si>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</si>
  <si>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</si>
  <si>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</si>
  <si>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</si>
  <si>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</si>
  <si>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</si>
  <si>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</si>
  <si>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</si>
  <si>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</si>
  <si>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</si>
  <si>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</si>
  <si>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</si>
  <si>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</si>
  <si>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</si>
  <si>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</si>
  <si>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</si>
  <si>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</si>
  <si>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</si>
  <si>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</si>
  <si>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</si>
  <si>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</si>
  <si>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</si>
  <si>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</si>
  <si>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</si>
  <si>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</si>
  <si>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</si>
  <si>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</si>
  <si>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</si>
  <si>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</si>
  <si>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</si>
  <si>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</si>
  <si>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</si>
  <si>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</si>
  <si>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</si>
  <si>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</si>
  <si>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</si>
  <si>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</si>
  <si>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</si>
  <si>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</si>
  <si>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</si>
  <si>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</si>
  <si>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</si>
  <si>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</si>
  <si>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</si>
  <si>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</si>
  <si>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</si>
  <si>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</si>
  <si>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</si>
  <si>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</si>
  <si>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</si>
  <si>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</si>
  <si>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</si>
  <si>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</si>
  <si>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</si>
  <si>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</si>
  <si>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</si>
  <si>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</si>
  <si>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</si>
  <si>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</si>
  <si>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</si>
  <si>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</si>
  <si>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</si>
  <si>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</si>
  <si>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</si>
  <si>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</si>
  <si>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</si>
  <si>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</si>
  <si>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</si>
  <si>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</si>
  <si>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</si>
  <si>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</si>
  <si>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</si>
  <si>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</si>
  <si>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</si>
  <si>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</si>
  <si>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</si>
  <si>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</si>
  <si>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</si>
  <si>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</si>
  <si>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</si>
  <si>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</si>
  <si>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</si>
  <si>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</si>
  <si>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</si>
  <si>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</si>
  <si>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</si>
  <si>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</si>
  <si>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</si>
  <si>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</si>
  <si>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</si>
  <si>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</si>
  <si>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</si>
  <si>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</si>
  <si>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</si>
  <si>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</si>
  <si>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</si>
  <si>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</si>
  <si>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</si>
  <si>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</si>
  <si>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</si>
  <si>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</si>
  <si>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</si>
  <si>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</si>
  <si>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</si>
  <si>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</si>
  <si>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</si>
  <si>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</si>
  <si>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</si>
  <si>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</si>
  <si>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</si>
  <si>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</si>
  <si>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</si>
  <si>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</si>
  <si>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</si>
  <si>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</si>
  <si>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</si>
  <si>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</si>
  <si>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</si>
  <si>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</si>
  <si>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</si>
  <si>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</si>
  <si>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</si>
  <si>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</si>
  <si>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</si>
  <si>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</si>
  <si>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</si>
  <si>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</si>
  <si>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</si>
  <si>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</si>
  <si>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</si>
  <si>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</si>
  <si>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</si>
  <si>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</si>
  <si>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</si>
  <si>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</si>
  <si>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</si>
  <si>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</si>
  <si>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</si>
  <si>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</si>
  <si>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</si>
  <si>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</si>
  <si>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</si>
  <si>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</si>
  <si>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</si>
  <si>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</si>
  <si>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</si>
  <si>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</si>
  <si>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</si>
  <si>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</si>
  <si>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</si>
  <si>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</si>
  <si>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</si>
  <si>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</si>
  <si>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</si>
  <si>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</si>
  <si>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</si>
  <si>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</si>
  <si>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</si>
  <si>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</si>
  <si>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</si>
  <si>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</si>
  <si>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</si>
  <si>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</si>
  <si>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</si>
  <si>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</si>
  <si>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</si>
  <si>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</si>
  <si>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</si>
  <si>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</si>
  <si>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</si>
  <si>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</si>
  <si>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</si>
  <si>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</si>
  <si>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</si>
  <si>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</si>
  <si>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</si>
  <si>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</si>
  <si>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</si>
  <si>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</si>
  <si>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</si>
  <si>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</si>
  <si>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</si>
  <si>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</si>
  <si>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</si>
  <si>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</si>
  <si>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</si>
  <si>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</si>
  <si>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</si>
  <si>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</si>
  <si>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</si>
  <si>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</si>
  <si>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</si>
  <si>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</si>
  <si>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</si>
  <si>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</si>
  <si>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</si>
  <si>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</si>
  <si>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</si>
  <si>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</si>
  <si>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</si>
  <si>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</si>
  <si>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</si>
  <si>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</si>
  <si>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</si>
  <si>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</si>
  <si>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</si>
  <si>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</si>
  <si>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</si>
  <si>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</si>
  <si>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</si>
  <si>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</si>
  <si>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</si>
  <si>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</si>
  <si>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</si>
  <si>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</si>
  <si>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</si>
  <si>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</si>
  <si>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</si>
  <si>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</si>
  <si>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</si>
  <si>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</si>
  <si>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</si>
  <si>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</si>
  <si>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</si>
  <si>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</si>
  <si>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</si>
  <si>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</si>
  <si>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</si>
  <si>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</si>
  <si>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</si>
  <si>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</si>
  <si>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</si>
  <si>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</si>
  <si>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</si>
  <si>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</si>
  <si>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</si>
  <si>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</si>
  <si>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</si>
  <si>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</si>
  <si>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</si>
  <si>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</si>
  <si>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</si>
  <si>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</si>
  <si>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</si>
  <si>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</si>
  <si>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</si>
  <si>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</si>
  <si>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</si>
  <si>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</si>
  <si>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</si>
  <si>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</si>
  <si>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</si>
  <si>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</si>
  <si>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</si>
  <si>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</si>
  <si>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</si>
  <si>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</si>
  <si>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</si>
  <si>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</si>
  <si>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</si>
  <si>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</si>
  <si>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</si>
  <si>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</si>
  <si>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</si>
  <si>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</si>
  <si>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</si>
  <si>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</si>
  <si>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</si>
  <si>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</si>
  <si>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</si>
  <si>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</si>
  <si>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</si>
  <si>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</si>
  <si>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</si>
  <si>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</si>
  <si>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</si>
  <si>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</si>
  <si>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</si>
  <si>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</si>
  <si>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</si>
  <si>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</si>
  <si>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</si>
  <si>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</si>
  <si>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</si>
  <si>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</si>
  <si>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</si>
  <si>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</si>
  <si>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</si>
  <si>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</si>
  <si>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</si>
  <si>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</si>
  <si>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</si>
  <si>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</si>
  <si>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</si>
  <si>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</si>
  <si>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</si>
  <si>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</si>
  <si>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</si>
  <si>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</si>
  <si>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</si>
  <si>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</si>
  <si>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</si>
  <si>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</si>
  <si>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</si>
  <si>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</si>
  <si>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</si>
  <si>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</si>
  <si>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</si>
  <si>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</si>
  <si>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</si>
  <si>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</si>
  <si>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</si>
  <si>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</si>
  <si>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</si>
  <si>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</si>
  <si>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</si>
  <si>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</si>
  <si>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</si>
  <si>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</si>
  <si>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</si>
  <si>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</si>
  <si>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</si>
  <si>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</si>
  <si>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</si>
  <si>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</si>
  <si>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</si>
  <si>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</si>
  <si>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</si>
  <si>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</si>
  <si>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</si>
  <si>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</si>
  <si>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</si>
  <si>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</si>
  <si>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</si>
  <si>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</si>
  <si>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</si>
  <si>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</si>
  <si>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</si>
  <si>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</si>
  <si>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</si>
  <si>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</si>
  <si>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</si>
  <si>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</si>
  <si>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</si>
  <si>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</si>
  <si>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</si>
  <si>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</si>
  <si>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</si>
  <si>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</si>
  <si>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</si>
  <si>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</si>
  <si>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</si>
  <si>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</si>
  <si>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</si>
  <si>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</si>
  <si>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</si>
  <si>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</si>
  <si>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</si>
  <si>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</si>
  <si>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</si>
  <si>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</si>
  <si>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</si>
  <si>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</si>
  <si>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</si>
  <si>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</si>
  <si>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</si>
  <si>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</si>
  <si>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</si>
  <si>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</si>
  <si>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</si>
  <si>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</si>
  <si>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</si>
  <si>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</si>
  <si>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</si>
  <si>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</si>
  <si>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</si>
  <si>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</si>
  <si>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</si>
  <si>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</si>
  <si>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</si>
  <si>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</si>
  <si>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</si>
  <si>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</si>
  <si>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</si>
  <si>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</si>
  <si>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</si>
  <si>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</si>
  <si>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</si>
  <si>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</si>
  <si>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</si>
  <si>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</si>
  <si>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</si>
  <si>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</si>
  <si>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</si>
  <si>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</si>
  <si>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</si>
  <si>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</si>
  <si>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</si>
  <si>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</si>
  <si>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</si>
  <si>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</si>
  <si>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</si>
  <si>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</si>
  <si>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</si>
  <si>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</si>
  <si>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</si>
  <si>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</si>
  <si>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</si>
  <si>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</si>
  <si>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</si>
  <si>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</si>
  <si>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</si>
  <si>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</si>
  <si>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</si>
  <si>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</si>
  <si>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</si>
  <si>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</si>
  <si>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</si>
  <si>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</si>
  <si>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</si>
  <si>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</si>
  <si>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</si>
  <si>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</si>
  <si>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</si>
  <si>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</si>
  <si>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</si>
  <si>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</si>
  <si>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</si>
  <si>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</si>
  <si>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</si>
  <si>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</si>
  <si>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</si>
  <si>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</si>
  <si>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</si>
  <si>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</si>
  <si>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</si>
  <si>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</si>
  <si>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</si>
  <si>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</si>
  <si>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</si>
  <si>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</si>
  <si>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</si>
  <si>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</si>
  <si>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</si>
  <si>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</si>
  <si>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</si>
  <si>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</si>
  <si>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</si>
  <si>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</si>
  <si>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</si>
  <si>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</si>
  <si>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</si>
  <si>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</si>
  <si>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</si>
  <si>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</si>
  <si>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</si>
  <si>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</si>
  <si>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</si>
  <si>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</si>
  <si>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</si>
  <si>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</si>
  <si>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</si>
  <si>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</si>
  <si>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</si>
  <si>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</si>
  <si>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</si>
  <si>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</si>
  <si>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</si>
  <si>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</si>
  <si>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</si>
  <si>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</si>
  <si>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</si>
  <si>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</si>
  <si>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</si>
  <si>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</si>
  <si>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</si>
  <si>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</si>
  <si>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</si>
  <si>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</si>
  <si>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</si>
  <si>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</si>
  <si>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</si>
  <si>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</si>
  <si>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</si>
  <si>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</si>
  <si>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</si>
  <si>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</si>
  <si>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</si>
  <si>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</si>
  <si>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</si>
  <si>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</si>
  <si>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</si>
  <si>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</si>
  <si>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</si>
  <si>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</si>
  <si>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</si>
  <si>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</si>
  <si>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</si>
  <si>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</si>
  <si>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</si>
  <si>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</si>
  <si>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</si>
  <si>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</si>
  <si>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</si>
  <si>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</si>
  <si>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</si>
  <si>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</si>
  <si>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</si>
  <si>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</si>
  <si>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</si>
  <si>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</si>
  <si>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</si>
  <si>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</si>
  <si>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</si>
  <si>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</si>
  <si>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</si>
  <si>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</si>
  <si>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</si>
  <si>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</si>
  <si>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</si>
  <si>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</si>
  <si>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</si>
  <si>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</si>
  <si>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</si>
  <si>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</si>
  <si>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</si>
  <si>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</si>
  <si>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</si>
  <si>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</si>
  <si>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</si>
  <si>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</si>
  <si>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</si>
  <si>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</si>
  <si>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</si>
  <si>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</si>
  <si>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</si>
  <si>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</si>
  <si>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</si>
  <si>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</si>
  <si>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</si>
  <si>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</si>
  <si>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</si>
  <si>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</si>
  <si>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</si>
  <si>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</si>
  <si>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</si>
  <si>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</si>
  <si>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</si>
  <si>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</si>
  <si>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</si>
  <si>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</si>
  <si>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</si>
  <si>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</si>
  <si>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</si>
  <si>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</si>
  <si>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</si>
  <si>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</si>
  <si>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</si>
  <si>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</si>
  <si>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</si>
  <si>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</si>
  <si>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</si>
  <si>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</si>
  <si>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</si>
  <si>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</si>
  <si>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</si>
  <si>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</si>
  <si>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</si>
  <si>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</si>
  <si>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</si>
  <si>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</si>
  <si>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</si>
  <si>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</si>
  <si>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</si>
  <si>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</si>
  <si>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</si>
  <si>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</si>
  <si>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</si>
  <si>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</si>
  <si>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</si>
  <si>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</si>
  <si>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</si>
  <si>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</si>
  <si>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</si>
  <si>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</si>
  <si>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</si>
  <si>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</si>
  <si>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</si>
  <si>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</si>
  <si>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</si>
  <si>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</si>
  <si>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</si>
  <si>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</si>
  <si>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</si>
  <si>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</si>
  <si>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</si>
  <si>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</si>
  <si>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</si>
  <si>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</si>
  <si>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</si>
  <si>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</si>
  <si>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</si>
  <si>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</si>
  <si>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</si>
  <si>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</si>
  <si>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</si>
  <si>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</si>
  <si>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</si>
  <si>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</si>
  <si>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</si>
  <si>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</si>
  <si>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</si>
  <si>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</si>
  <si>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</si>
  <si>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</si>
  <si>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</si>
  <si>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</si>
  <si>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</si>
  <si>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</si>
  <si>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</si>
  <si>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</si>
  <si>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</si>
  <si>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</si>
  <si>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</si>
  <si>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</si>
  <si>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</si>
  <si>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</si>
  <si>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</si>
  <si>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</si>
  <si>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</si>
  <si>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</si>
  <si>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</si>
  <si>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</si>
  <si>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</si>
  <si>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</si>
  <si>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</si>
  <si>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</si>
  <si>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</si>
  <si>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</si>
  <si>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</si>
  <si>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</si>
  <si>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</si>
  <si>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</si>
  <si>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</si>
  <si>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</si>
  <si>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</si>
  <si>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</si>
  <si>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</si>
  <si>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</si>
  <si>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</si>
  <si>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</si>
  <si>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</si>
  <si>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</si>
  <si>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</si>
  <si>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</si>
  <si>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</si>
  <si>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</si>
  <si>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</si>
  <si>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</si>
  <si>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</si>
  <si>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</si>
  <si>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</si>
  <si>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</si>
  <si>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</si>
  <si>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</si>
  <si>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</si>
  <si>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</si>
  <si>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</si>
  <si>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</si>
  <si>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</si>
  <si>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</si>
  <si>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</si>
  <si>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</si>
  <si>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</si>
  <si>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</si>
  <si>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</si>
  <si>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</si>
  <si>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</si>
  <si>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</si>
  <si>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</si>
  <si>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</si>
  <si>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</si>
  <si>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</si>
  <si>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</si>
  <si>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</si>
  <si>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</si>
  <si>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</si>
  <si>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</si>
  <si>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</si>
  <si>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</si>
  <si>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</si>
  <si>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</si>
  <si>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</si>
  <si>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</si>
  <si>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</si>
  <si>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</si>
  <si>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</si>
  <si>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</si>
  <si>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</si>
  <si>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</si>
  <si>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</si>
  <si>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</si>
  <si>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</si>
  <si>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</si>
  <si>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</si>
  <si>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</si>
  <si>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</si>
  <si>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</si>
  <si>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</si>
  <si>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</si>
  <si>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</si>
  <si>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</si>
  <si>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</si>
  <si>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</si>
  <si>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</si>
  <si>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</si>
  <si>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</si>
  <si>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</si>
  <si>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</si>
  <si>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</si>
  <si>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</si>
  <si>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</si>
  <si>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</si>
  <si>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</si>
  <si>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</si>
  <si>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</si>
  <si>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</si>
  <si>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</si>
  <si>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</si>
  <si>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</si>
  <si>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</si>
  <si>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</si>
  <si>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</si>
  <si>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</si>
  <si>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</si>
  <si>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</si>
  <si>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</si>
  <si>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</si>
  <si>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</si>
  <si>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</si>
  <si>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</si>
  <si>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</si>
  <si>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</si>
  <si>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</si>
  <si>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</si>
  <si>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</si>
  <si>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</si>
  <si>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</si>
  <si>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</si>
  <si>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</si>
  <si>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</si>
  <si>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</si>
  <si>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</si>
  <si>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</si>
  <si>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</si>
  <si>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</si>
  <si>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</si>
  <si>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</si>
  <si>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</si>
  <si>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</si>
  <si>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</si>
  <si>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</si>
  <si>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</si>
  <si>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</si>
  <si>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</si>
  <si>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</si>
  <si>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</si>
  <si>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</si>
  <si>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</si>
  <si>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</si>
  <si>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</si>
  <si>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</si>
  <si>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</si>
  <si>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</si>
  <si>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</si>
  <si>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</si>
  <si>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</si>
  <si>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</si>
  <si>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</si>
  <si>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</si>
  <si>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</si>
  <si>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</si>
  <si>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</si>
  <si>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</si>
  <si>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</si>
  <si>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</si>
  <si>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</si>
  <si>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</si>
  <si>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</si>
  <si>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</si>
  <si>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</si>
  <si>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</si>
  <si>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</si>
  <si>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</si>
  <si>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</si>
  <si>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</si>
  <si>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</si>
  <si>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</si>
  <si>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</si>
  <si>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</si>
  <si>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</si>
  <si>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</si>
  <si>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</si>
  <si>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</si>
  <si>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</si>
  <si>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</si>
  <si>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</si>
  <si>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</si>
  <si>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</si>
  <si>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</si>
  <si>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</si>
  <si>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</si>
  <si>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</si>
  <si>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</si>
  <si>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</si>
  <si>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</si>
  <si>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</si>
  <si>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</si>
  <si>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</si>
  <si>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</si>
  <si>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</si>
  <si>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</si>
  <si>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</si>
  <si>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</si>
  <si>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</si>
  <si>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</si>
  <si>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</si>
  <si>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</si>
  <si>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</si>
  <si>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</si>
  <si>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</si>
  <si>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</si>
  <si>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</si>
  <si>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</si>
  <si>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</si>
  <si>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</si>
  <si>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</si>
  <si>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</si>
  <si>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</si>
  <si>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</si>
  <si>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</si>
  <si>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</si>
  <si>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</si>
  <si>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</si>
  <si>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</si>
  <si>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</si>
  <si>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</si>
  <si>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</si>
  <si>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</si>
  <si>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</si>
  <si>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</si>
  <si>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</si>
  <si>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</si>
  <si>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</si>
  <si>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</si>
  <si>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</si>
  <si>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</si>
  <si>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</si>
  <si>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</si>
  <si>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</si>
  <si>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</si>
  <si>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</si>
  <si>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</si>
  <si>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</si>
  <si>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</si>
  <si>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</si>
  <si>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</si>
  <si>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</si>
  <si>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</si>
  <si>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</si>
  <si>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</si>
  <si>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</si>
  <si>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</si>
  <si>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</si>
  <si>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</si>
  <si>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</si>
  <si>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</si>
  <si>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</si>
  <si>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</si>
  <si>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</si>
  <si>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</si>
  <si>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</si>
  <si>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</si>
  <si>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</si>
  <si>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</si>
  <si>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</si>
  <si>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</si>
  <si>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</si>
  <si>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</si>
  <si>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</si>
  <si>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</si>
  <si>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</si>
  <si>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</si>
  <si>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</si>
  <si>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</si>
  <si>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</si>
  <si>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</si>
  <si>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</si>
  <si>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</si>
  <si>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</si>
  <si>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</si>
  <si>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</si>
  <si>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</si>
  <si>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</si>
  <si>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</si>
  <si>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</si>
  <si>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</si>
  <si>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</si>
  <si>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</si>
  <si>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</si>
  <si>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</si>
  <si>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</si>
  <si>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</si>
  <si>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</si>
  <si>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</si>
  <si>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</si>
  <si>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</si>
  <si>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</si>
  <si>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</si>
  <si>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</si>
  <si>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</si>
  <si>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</si>
  <si>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</si>
  <si>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</si>
  <si>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</si>
  <si>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</si>
  <si>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</si>
  <si>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</si>
  <si>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</si>
  <si>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</si>
  <si>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</si>
  <si>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</si>
  <si>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</si>
  <si>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</si>
  <si>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</si>
  <si>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</si>
  <si>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</si>
  <si>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</si>
  <si>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</si>
  <si>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</si>
  <si>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</si>
  <si>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</si>
  <si>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</si>
  <si>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</si>
  <si>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</si>
  <si>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</si>
  <si>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</si>
  <si>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</si>
  <si>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</si>
  <si>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</si>
  <si>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</si>
  <si>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</si>
  <si>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</si>
  <si>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</si>
  <si>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</si>
  <si>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</si>
  <si>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</si>
  <si>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</si>
  <si>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</si>
  <si>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</si>
  <si>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</si>
  <si>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</si>
  <si>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</si>
  <si>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</si>
  <si>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</si>
  <si>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</si>
  <si>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</si>
  <si>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</si>
  <si>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</si>
  <si>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</si>
  <si>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</si>
  <si>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</si>
  <si>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</si>
  <si>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</si>
  <si>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</si>
  <si>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</si>
  <si>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</si>
  <si>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</si>
  <si>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</si>
  <si>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</si>
  <si>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</si>
  <si>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</si>
  <si>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</si>
  <si>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</si>
  <si>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</si>
  <si>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</si>
  <si>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</si>
  <si>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</si>
  <si>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</si>
  <si>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</si>
  <si>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</si>
  <si>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</si>
  <si>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</si>
  <si>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</si>
  <si>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</si>
  <si>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</si>
  <si>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</si>
  <si>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</si>
  <si>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</si>
  <si>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</si>
  <si>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</si>
  <si>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</si>
  <si>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</si>
  <si>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</si>
  <si>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</si>
  <si>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</si>
  <si>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</si>
  <si>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</si>
  <si>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</si>
  <si>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</si>
  <si>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</si>
  <si>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</si>
  <si>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</si>
  <si>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</si>
  <si>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</si>
  <si>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</si>
  <si>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</si>
  <si>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</si>
  <si>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</si>
  <si>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</si>
  <si>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</si>
  <si>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</si>
  <si>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</si>
  <si>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</si>
  <si>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</si>
  <si>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</si>
  <si>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</si>
  <si>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</si>
  <si>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</si>
  <si>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</si>
  <si>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</si>
  <si>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</si>
  <si>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</si>
  <si>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</si>
  <si>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</si>
  <si>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</si>
  <si>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</si>
  <si>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</si>
  <si>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</si>
  <si>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</si>
  <si>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</si>
  <si>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</si>
  <si>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</si>
  <si>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</si>
  <si>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</si>
  <si>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</si>
  <si>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</si>
  <si>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</si>
  <si>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</si>
  <si>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</si>
  <si>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</si>
  <si>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</si>
  <si>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</si>
  <si>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</si>
  <si>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</si>
  <si>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</si>
  <si>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</si>
  <si>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</si>
  <si>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</si>
  <si>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</si>
  <si>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</si>
  <si>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</si>
  <si>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</si>
  <si>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</si>
  <si>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</si>
  <si>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</si>
  <si>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</si>
  <si>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</si>
  <si>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</si>
  <si>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</si>
  <si>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</si>
  <si>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</si>
  <si>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</si>
  <si>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</si>
  <si>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</si>
  <si>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</si>
  <si>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</si>
  <si>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</si>
  <si>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</si>
  <si>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</si>
  <si>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</si>
  <si>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</si>
  <si>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</si>
  <si>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</si>
  <si>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</si>
  <si>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</si>
  <si>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</si>
  <si>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</si>
  <si>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</si>
  <si>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</si>
  <si>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</si>
  <si>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</si>
  <si>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</si>
  <si>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</si>
  <si>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</si>
  <si>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</si>
  <si>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</si>
  <si>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</si>
  <si>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</si>
  <si>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</si>
  <si>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</si>
  <si>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</si>
  <si>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</si>
  <si>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</si>
  <si>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</si>
  <si>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</si>
  <si>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</si>
  <si>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</si>
  <si>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</si>
  <si>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</si>
  <si>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</si>
  <si>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</si>
  <si>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</si>
  <si>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</si>
  <si>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</si>
  <si>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</si>
  <si>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</si>
  <si>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</si>
  <si>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</si>
  <si>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</si>
  <si>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</si>
  <si>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</si>
  <si>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</si>
  <si>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</si>
  <si>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</si>
  <si>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</si>
  <si>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</si>
  <si>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</si>
  <si>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</si>
  <si>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</si>
  <si>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</si>
  <si>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</si>
  <si>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</si>
  <si>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</si>
  <si>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</si>
  <si>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</si>
  <si>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</si>
  <si>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</si>
  <si>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</si>
  <si>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</si>
  <si>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</si>
  <si>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</si>
  <si>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</si>
  <si>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</si>
  <si>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</si>
  <si>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</si>
  <si>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</si>
  <si>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</si>
  <si>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</si>
  <si>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</si>
  <si>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</si>
  <si>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</si>
  <si>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</si>
  <si>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</si>
  <si>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</si>
  <si>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</si>
  <si>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</si>
  <si>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</si>
  <si>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</si>
  <si>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</si>
  <si>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</si>
  <si>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</si>
  <si>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</si>
  <si>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</si>
  <si>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</si>
  <si>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</si>
  <si>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</si>
  <si>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</si>
  <si>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</si>
  <si>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</si>
  <si>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</si>
  <si>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</si>
  <si>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</si>
  <si>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</si>
  <si>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</si>
  <si>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</si>
  <si>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</si>
  <si>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</si>
  <si>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</si>
  <si>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</si>
  <si>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</si>
  <si>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</si>
  <si>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</si>
  <si>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</si>
  <si>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</si>
  <si>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</si>
  <si>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</si>
  <si>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</si>
  <si>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</si>
  <si>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</si>
  <si>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</si>
  <si>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</si>
  <si>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</si>
  <si>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</si>
  <si>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</si>
  <si>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</si>
  <si>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</si>
  <si>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</si>
  <si>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</si>
  <si>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</si>
  <si>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</si>
  <si>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</si>
  <si>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</si>
  <si>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</si>
  <si>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</si>
  <si>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</si>
  <si>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</si>
  <si>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</si>
  <si>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</si>
  <si>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</si>
  <si>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</si>
  <si>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</si>
  <si>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</si>
  <si>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</si>
  <si>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</si>
  <si>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</si>
  <si>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</si>
  <si>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</si>
  <si>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</si>
  <si>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</si>
  <si>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</si>
  <si>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</si>
  <si>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</si>
  <si>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</si>
  <si>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</si>
  <si>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</si>
  <si>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</si>
  <si>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</si>
  <si>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</si>
  <si>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</si>
  <si>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</si>
  <si>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</si>
  <si>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</si>
  <si>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</si>
  <si>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</si>
  <si>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</si>
  <si>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</si>
  <si>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</si>
  <si>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</si>
  <si>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</si>
  <si>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</si>
  <si>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</si>
  <si>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</si>
  <si>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</si>
  <si>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</si>
  <si>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</si>
  <si>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</si>
  <si>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</si>
  <si>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</si>
  <si>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</si>
  <si>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</si>
  <si>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</si>
  <si>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</si>
  <si>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</si>
  <si>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</si>
  <si>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</si>
  <si>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</si>
  <si>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</si>
  <si>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</si>
  <si>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</si>
  <si>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</si>
  <si>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</si>
  <si>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</si>
  <si>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</si>
  <si>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</si>
  <si>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</si>
  <si>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</si>
  <si>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</si>
  <si>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</si>
  <si>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</si>
  <si>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</si>
  <si>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</si>
  <si>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</si>
  <si>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</si>
  <si>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</si>
  <si>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</si>
  <si>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</si>
  <si>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</si>
  <si>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</si>
  <si>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</si>
  <si>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</si>
  <si>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</si>
  <si>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</si>
  <si>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</si>
  <si>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</si>
  <si>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</si>
  <si>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</si>
  <si>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</si>
  <si>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</si>
  <si>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</si>
  <si>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</si>
  <si>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</si>
  <si>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</si>
  <si>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</si>
  <si>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</si>
  <si>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</si>
  <si>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</si>
  <si>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</si>
  <si>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</si>
  <si>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</si>
  <si>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</si>
  <si>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</si>
  <si>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</si>
  <si>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</si>
  <si>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</si>
  <si>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</si>
  <si>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</si>
  <si>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</si>
  <si>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</si>
  <si>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</si>
  <si>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</si>
  <si>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</si>
  <si>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</si>
  <si>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</si>
  <si>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</si>
  <si>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</si>
  <si>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</si>
  <si>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</si>
  <si>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</si>
  <si>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</si>
  <si>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</si>
  <si>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</si>
  <si>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</si>
  <si>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</si>
  <si>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</si>
  <si>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</si>
  <si>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</si>
  <si>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</si>
  <si>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</si>
  <si>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</si>
  <si>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</si>
  <si>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</si>
  <si>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</si>
  <si>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</si>
  <si>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</si>
  <si>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</si>
  <si>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</si>
  <si>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</si>
  <si>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</si>
  <si>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</si>
  <si>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</si>
  <si>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</si>
  <si>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</si>
  <si>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</si>
  <si>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</si>
  <si>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</si>
  <si>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</si>
  <si>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</si>
  <si>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</si>
  <si>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</si>
  <si>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</si>
  <si>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</si>
  <si>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</si>
  <si>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</si>
  <si>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</si>
  <si>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</si>
  <si>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</si>
  <si>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</si>
  <si>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</si>
  <si>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</si>
  <si>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</si>
  <si>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</si>
  <si>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</si>
  <si>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</si>
  <si>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</si>
  <si>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</si>
  <si>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</si>
  <si>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</si>
  <si>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</si>
  <si>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</si>
  <si>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</si>
  <si>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</si>
  <si>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</si>
  <si>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</si>
  <si>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</si>
  <si>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</si>
  <si>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</si>
  <si>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</si>
  <si>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</si>
  <si>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</si>
  <si>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</si>
  <si>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</si>
  <si>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</si>
  <si>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</si>
  <si>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</si>
  <si>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</si>
  <si>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</si>
  <si>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</si>
  <si>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</si>
  <si>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</si>
  <si>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</si>
  <si>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</si>
  <si>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</si>
  <si>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</si>
  <si>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</si>
  <si>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</si>
  <si>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</si>
  <si>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</si>
  <si>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</si>
  <si>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</si>
  <si>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</si>
  <si>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</si>
  <si>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</si>
  <si>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</si>
  <si>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</si>
  <si>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</si>
  <si>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</si>
  <si>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</si>
  <si>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</si>
  <si>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</si>
  <si>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</si>
  <si>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</si>
  <si>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</si>
  <si>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</si>
  <si>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</si>
  <si>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</si>
  <si>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</si>
  <si>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</si>
  <si>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</si>
  <si>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</si>
  <si>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</si>
  <si>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</si>
  <si>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</si>
  <si>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</si>
  <si>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</si>
  <si>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</si>
  <si>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</si>
  <si>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</si>
  <si>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</si>
  <si>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</si>
  <si>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</si>
  <si>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</si>
  <si>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</si>
  <si>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</si>
  <si>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</si>
  <si>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</si>
  <si>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</si>
  <si>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</si>
  <si>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</si>
  <si>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</si>
  <si>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</si>
  <si>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</si>
  <si>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</si>
  <si>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</si>
  <si>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</si>
  <si>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</si>
  <si>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</si>
  <si>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</si>
  <si>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</si>
  <si>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</si>
  <si>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</si>
  <si>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</si>
  <si>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</si>
  <si>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</si>
  <si>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</si>
  <si>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</si>
  <si>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</si>
  <si>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</si>
  <si>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</si>
  <si>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</si>
  <si>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</si>
  <si>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</si>
  <si>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</si>
  <si>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</si>
  <si>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</si>
  <si>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</si>
  <si>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</si>
  <si>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</si>
  <si>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</si>
  <si>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</si>
  <si>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</si>
  <si>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</si>
  <si>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</si>
  <si>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</si>
  <si>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</si>
  <si>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</si>
  <si>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</si>
  <si>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</si>
  <si>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</si>
  <si>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</si>
  <si>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</si>
  <si>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</si>
  <si>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</si>
  <si>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</si>
  <si>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</si>
  <si>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</si>
  <si>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</si>
  <si>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</si>
  <si>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</si>
  <si>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</si>
  <si>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</si>
  <si>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</si>
  <si>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</si>
  <si>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</si>
  <si>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</si>
  <si>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</si>
  <si>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</si>
  <si>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</si>
  <si>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</si>
  <si>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</si>
  <si>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</si>
  <si>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</si>
  <si>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</si>
  <si>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</si>
  <si>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</si>
  <si>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</si>
  <si>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</si>
  <si>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</si>
  <si>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</si>
  <si>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</si>
  <si>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</si>
  <si>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</si>
  <si>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</si>
  <si>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</si>
  <si>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</si>
  <si>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</si>
  <si>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</si>
  <si>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</si>
  <si>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</si>
  <si>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</si>
  <si>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</si>
  <si>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</si>
  <si>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</si>
  <si>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</si>
  <si>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</si>
  <si>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</si>
  <si>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</si>
  <si>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</si>
  <si>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</si>
  <si>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</si>
  <si>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</si>
  <si>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</si>
  <si>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</si>
  <si>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</si>
  <si>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</si>
  <si>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</si>
  <si>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</si>
  <si>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</si>
  <si>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</si>
  <si>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</si>
  <si>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</si>
  <si>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</si>
  <si>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</si>
  <si>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</si>
  <si>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</si>
  <si>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</si>
  <si>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</si>
  <si>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</si>
  <si>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</si>
  <si>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</si>
  <si>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</si>
  <si>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</si>
  <si>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</si>
  <si>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</si>
  <si>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</si>
  <si>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</si>
  <si>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</si>
  <si>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</si>
  <si>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</si>
  <si>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</si>
  <si>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</si>
  <si>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</si>
  <si>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</si>
  <si>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</si>
  <si>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</si>
  <si>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</si>
  <si>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</si>
  <si>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</si>
  <si>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</si>
  <si>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</si>
  <si>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</si>
  <si>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</si>
  <si>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</si>
  <si>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</si>
  <si>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</si>
  <si>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</si>
  <si>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</si>
  <si>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</si>
  <si>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</si>
  <si>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</si>
  <si>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</si>
  <si>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</si>
  <si>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</si>
  <si>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</si>
  <si>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</si>
  <si>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</si>
  <si>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</si>
  <si>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</si>
  <si>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</si>
  <si>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</si>
  <si>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</si>
  <si>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</si>
  <si>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</si>
  <si>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</si>
  <si>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</si>
  <si>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</si>
  <si>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</si>
  <si>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</si>
  <si>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</si>
  <si>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</si>
  <si>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</si>
  <si>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</si>
  <si>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</si>
  <si>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</si>
  <si>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</si>
  <si>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</si>
  <si>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</si>
  <si>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</si>
  <si>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</si>
  <si>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</si>
  <si>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</si>
  <si>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</si>
  <si>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</si>
  <si>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</si>
  <si>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</si>
  <si>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</si>
  <si>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</si>
  <si>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</si>
  <si>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</si>
  <si>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</si>
  <si>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</si>
  <si>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</si>
  <si>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</si>
  <si>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</si>
  <si>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</si>
  <si>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</si>
  <si>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</si>
  <si>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</si>
  <si>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</si>
  <si>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</si>
  <si>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</si>
  <si>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</si>
  <si>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</si>
  <si>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</si>
  <si>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</si>
  <si>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</si>
  <si>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</si>
  <si>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</si>
  <si>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</si>
  <si>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</si>
  <si>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</si>
  <si>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</si>
  <si>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</si>
  <si>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</si>
  <si>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</si>
  <si>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</si>
  <si>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</si>
  <si>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</si>
  <si>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</si>
  <si>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</si>
  <si>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</si>
  <si>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</si>
  <si>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</si>
  <si>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</si>
  <si>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</si>
  <si>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</si>
  <si>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</si>
  <si>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</si>
  <si>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</si>
  <si>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</si>
  <si>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</si>
  <si>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</si>
  <si>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</si>
  <si>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</si>
  <si>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</si>
  <si>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</si>
  <si>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</si>
  <si>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</si>
  <si>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</si>
  <si>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</si>
  <si>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</si>
  <si>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</si>
  <si>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</si>
  <si>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</si>
  <si>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</si>
  <si>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</si>
  <si>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</si>
  <si>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</si>
  <si>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</si>
  <si>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</si>
  <si>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</si>
  <si>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</si>
  <si>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</si>
  <si>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</si>
  <si>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</si>
  <si>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</si>
  <si>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</si>
  <si>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</si>
  <si>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</si>
  <si>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</si>
  <si>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</si>
  <si>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</si>
  <si>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</si>
  <si>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</si>
  <si>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</si>
  <si>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</si>
  <si>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</si>
  <si>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</si>
  <si>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</si>
  <si>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</si>
  <si>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</si>
  <si>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</si>
  <si>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</si>
  <si>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</si>
  <si>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</si>
  <si>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</si>
  <si>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</si>
  <si>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</si>
  <si>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</si>
  <si>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</si>
  <si>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</si>
  <si>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</si>
  <si>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</si>
  <si>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</si>
  <si>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</si>
  <si>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</si>
  <si>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</si>
  <si>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</si>
  <si>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</si>
  <si>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</si>
  <si>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</si>
  <si>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</si>
  <si>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</si>
  <si>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</si>
  <si>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</si>
  <si>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</si>
  <si>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</si>
  <si>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</si>
  <si>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</si>
  <si>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</si>
  <si>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</si>
  <si>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</si>
  <si>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</si>
  <si>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</si>
  <si>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</si>
  <si>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</si>
  <si>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</si>
  <si>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</si>
  <si>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</si>
  <si>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</si>
  <si>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</si>
  <si>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</si>
  <si>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</si>
  <si>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</si>
  <si>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</si>
  <si>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</si>
  <si>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</si>
  <si>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</si>
  <si>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</si>
  <si>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</si>
  <si>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</si>
  <si>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</si>
  <si>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</si>
  <si>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</si>
  <si>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</si>
  <si>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</si>
  <si>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</si>
  <si>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</si>
  <si>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</si>
  <si>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</si>
  <si>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</si>
  <si>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</si>
  <si>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</si>
  <si>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</si>
  <si>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</si>
  <si>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</si>
  <si>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</si>
  <si>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</si>
  <si>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</si>
  <si>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</si>
  <si>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</si>
  <si>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</si>
  <si>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</si>
  <si>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</si>
  <si>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</si>
  <si>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</si>
  <si>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</si>
  <si>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</si>
  <si>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</si>
  <si>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</si>
  <si>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</si>
  <si>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</si>
  <si>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</si>
  <si>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</si>
  <si>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</si>
  <si>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</si>
  <si>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</si>
  <si>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</si>
  <si>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</si>
  <si>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</si>
  <si>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</si>
  <si>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</si>
  <si>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</si>
  <si>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</si>
  <si>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</si>
  <si>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</si>
  <si>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</si>
  <si>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</si>
  <si>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</si>
  <si>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</si>
  <si>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</si>
  <si>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</si>
  <si>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</si>
  <si>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</si>
  <si>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</si>
  <si>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</si>
  <si>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</si>
  <si>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</si>
  <si>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</si>
  <si>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</si>
  <si>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</si>
  <si>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</si>
  <si>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</si>
  <si>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</si>
  <si>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</si>
  <si>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</si>
  <si>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</si>
  <si>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</si>
  <si>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</si>
  <si>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</si>
  <si>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</si>
  <si>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</si>
  <si>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</si>
  <si>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</si>
  <si>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</si>
  <si>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</si>
  <si>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</si>
  <si>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</si>
  <si>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</si>
  <si>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</si>
  <si>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</si>
  <si>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</si>
  <si>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</si>
  <si>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</si>
  <si>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</si>
  <si>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</si>
  <si>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</si>
  <si>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</si>
  <si>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</si>
  <si>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</si>
  <si>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</si>
  <si>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</si>
  <si>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</si>
  <si>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</si>
  <si>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</si>
  <si>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</si>
  <si>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</si>
  <si>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</si>
  <si>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</si>
  <si>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</si>
  <si>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</si>
  <si>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</si>
  <si>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</si>
  <si>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</si>
  <si>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</si>
  <si>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</si>
  <si>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</si>
  <si>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</si>
  <si>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</si>
  <si>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</si>
  <si>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</si>
  <si>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</si>
  <si>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</si>
  <si>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</si>
  <si>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</si>
  <si>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</si>
  <si>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</si>
  <si>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</si>
  <si>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</si>
  <si>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</si>
  <si>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</si>
  <si>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</si>
  <si>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</si>
  <si>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</si>
  <si>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</si>
  <si>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</si>
  <si>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</si>
  <si>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</si>
  <si>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</si>
  <si>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</si>
  <si>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</si>
  <si>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</si>
  <si>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</si>
  <si>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</si>
  <si>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</si>
  <si>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</si>
  <si>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</si>
  <si>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</si>
  <si>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</si>
  <si>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</si>
  <si>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</si>
  <si>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</si>
  <si>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</si>
  <si>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</si>
  <si>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</si>
  <si>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</si>
  <si>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</si>
  <si>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</si>
  <si>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</si>
  <si>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</si>
  <si>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</si>
  <si>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</si>
  <si>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</si>
  <si>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</si>
  <si>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</si>
  <si>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</si>
  <si>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</si>
  <si>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</si>
  <si>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</si>
  <si>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</si>
  <si>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</si>
  <si>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</si>
  <si>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</si>
  <si>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</si>
  <si>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</si>
  <si>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</si>
  <si>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</si>
  <si>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</si>
  <si>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</si>
  <si>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</si>
  <si>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</si>
  <si>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</si>
  <si>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</si>
  <si>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</si>
  <si>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</si>
  <si>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</si>
  <si>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</si>
  <si>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</si>
  <si>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</si>
  <si>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</si>
  <si>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</si>
  <si>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</si>
  <si>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</si>
  <si>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</si>
  <si>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</si>
  <si>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</si>
  <si>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</si>
  <si>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</si>
  <si>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</si>
  <si>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</si>
  <si>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</si>
  <si>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</si>
  <si>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</si>
  <si>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</si>
  <si>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</si>
  <si>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</si>
  <si>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</si>
  <si>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</si>
  <si>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</si>
  <si>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</si>
  <si>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</si>
  <si>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</si>
  <si>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</si>
  <si>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</si>
  <si>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</si>
  <si>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</si>
  <si>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</si>
  <si>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</si>
  <si>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</si>
  <si>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</si>
  <si>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</si>
  <si>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</si>
  <si>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</si>
  <si>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</si>
  <si>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</si>
  <si>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</si>
  <si>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</si>
  <si>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</si>
  <si>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</si>
  <si>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</si>
  <si>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</si>
  <si>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</si>
  <si>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</si>
  <si>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</si>
  <si>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</si>
  <si>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</si>
  <si>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</si>
  <si>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</si>
  <si>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</si>
  <si>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</si>
  <si>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</si>
  <si>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</si>
  <si>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</si>
  <si>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</si>
  <si>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</si>
  <si>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</si>
  <si>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</si>
  <si>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</si>
  <si>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</si>
  <si>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</si>
  <si>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</si>
  <si>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</si>
  <si>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</si>
  <si>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</si>
  <si>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</si>
  <si>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</si>
  <si>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</si>
  <si>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</si>
  <si>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</si>
  <si>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</si>
  <si>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</si>
  <si>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</si>
  <si>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</si>
  <si>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</si>
  <si>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</si>
  <si>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</si>
  <si>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</si>
  <si>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</si>
  <si>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</si>
  <si>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</si>
  <si>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</si>
  <si>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</si>
  <si>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</si>
  <si>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</si>
  <si>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</si>
  <si>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</si>
  <si>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</si>
  <si>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</si>
  <si>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</si>
  <si>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</si>
  <si>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</si>
  <si>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</si>
  <si>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</si>
  <si>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</si>
  <si>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</si>
  <si>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</si>
  <si>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</si>
  <si>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</si>
  <si>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</si>
  <si>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</si>
  <si>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</si>
  <si>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</si>
  <si>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</si>
  <si>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</si>
  <si>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</si>
  <si>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</si>
  <si>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</si>
  <si>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</si>
  <si>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</si>
  <si>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</si>
  <si>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</si>
  <si>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</si>
  <si>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</si>
  <si>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</si>
  <si>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</si>
  <si>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</si>
  <si>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</si>
  <si>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</si>
  <si>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</si>
  <si>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</si>
  <si>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</si>
  <si>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</si>
  <si>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</si>
  <si>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</si>
  <si>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</si>
  <si>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</si>
  <si>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</si>
  <si>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</si>
  <si>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</si>
  <si>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</si>
  <si>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</si>
  <si>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</si>
  <si>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</si>
  <si>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</si>
  <si>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</si>
  <si>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</si>
  <si>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</si>
  <si>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</si>
  <si>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</si>
  <si>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</si>
  <si>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</si>
  <si>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</si>
  <si>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</si>
  <si>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</si>
  <si>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</si>
  <si>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</si>
  <si>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</si>
  <si>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</si>
  <si>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</si>
  <si>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</si>
  <si>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</si>
  <si>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</si>
  <si>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</si>
  <si>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</si>
  <si>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</si>
  <si>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</si>
  <si>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</si>
  <si>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</si>
  <si>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</si>
  <si>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</si>
  <si>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</si>
  <si>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</si>
  <si>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</si>
  <si>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</si>
  <si>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</si>
  <si>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</si>
  <si>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</si>
  <si>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</si>
  <si>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</si>
  <si>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</si>
  <si>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</si>
  <si>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</si>
  <si>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</si>
  <si>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</si>
  <si>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</si>
  <si>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</si>
  <si>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</si>
  <si>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</si>
  <si>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</si>
  <si>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</si>
  <si>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</si>
  <si>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</si>
  <si>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</si>
  <si>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</si>
  <si>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</si>
  <si>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</si>
  <si>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</si>
  <si>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</si>
  <si>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</si>
  <si>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</si>
  <si>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</si>
  <si>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</si>
  <si>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</si>
  <si>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</si>
  <si>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</si>
  <si>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</si>
  <si>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</si>
  <si>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</si>
  <si>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</si>
  <si>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</si>
  <si>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</si>
  <si>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</si>
  <si>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</si>
  <si>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</si>
  <si>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</si>
  <si>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</si>
  <si>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</si>
  <si>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</si>
  <si>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</si>
  <si>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</si>
  <si>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</si>
  <si>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</si>
  <si>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</si>
  <si>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</si>
  <si>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</si>
  <si>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</si>
  <si>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</si>
  <si>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</si>
  <si>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</si>
  <si>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</si>
  <si>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</si>
  <si>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</si>
  <si>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</si>
  <si>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</si>
  <si>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</si>
  <si>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</si>
  <si>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</si>
  <si>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</si>
  <si>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</si>
  <si>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</si>
  <si>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</si>
  <si>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</si>
  <si>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</si>
  <si>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</si>
  <si>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</si>
  <si>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</si>
  <si>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</si>
  <si>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</si>
  <si>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</si>
  <si>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</si>
  <si>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</si>
  <si>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</si>
  <si>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</si>
  <si>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</si>
  <si>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</si>
  <si>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</si>
  <si>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</si>
  <si>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</si>
  <si>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</si>
  <si>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</si>
  <si>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</si>
  <si>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</si>
  <si>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</si>
  <si>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</si>
  <si>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</si>
  <si>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</si>
  <si>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</si>
  <si>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</si>
  <si>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</si>
  <si>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</si>
  <si>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</si>
  <si>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</si>
  <si>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</si>
  <si>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</si>
  <si>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</si>
  <si>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</si>
  <si>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</si>
  <si>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</si>
  <si>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</si>
  <si>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</si>
  <si>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</si>
  <si>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</si>
  <si>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</si>
  <si>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</si>
  <si>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</si>
  <si>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</si>
  <si>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</si>
  <si>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</si>
  <si>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</si>
  <si>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</si>
  <si>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</si>
  <si>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</si>
  <si>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</si>
  <si>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</si>
  <si>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</si>
  <si>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</si>
  <si>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</si>
  <si>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</si>
  <si>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</si>
  <si>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</si>
  <si>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</si>
  <si>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</si>
  <si>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</si>
  <si>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</si>
  <si>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</si>
  <si>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</si>
  <si>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</si>
  <si>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</si>
  <si>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</si>
  <si>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</si>
  <si>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</si>
  <si>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</si>
  <si>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</si>
  <si>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</si>
  <si>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</si>
  <si>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</si>
  <si>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</si>
  <si>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</si>
  <si>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</si>
  <si>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</si>
  <si>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</si>
  <si>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</si>
  <si>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</si>
  <si>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</si>
  <si>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</si>
  <si>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</si>
  <si>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</si>
  <si>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</si>
  <si>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</si>
  <si>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</si>
  <si>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</si>
  <si>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</si>
  <si>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</si>
  <si>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</si>
  <si>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</si>
  <si>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</si>
  <si>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</si>
  <si>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</si>
  <si>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</si>
  <si>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</si>
  <si>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</si>
  <si>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</si>
  <si>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</si>
  <si>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</si>
  <si>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</si>
  <si>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</si>
  <si>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</si>
  <si>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</si>
  <si>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</si>
  <si>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</si>
  <si>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</si>
  <si>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</si>
  <si>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</si>
  <si>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</si>
  <si>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</si>
  <si>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</si>
  <si>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</si>
  <si>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</si>
  <si>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</si>
  <si>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</si>
  <si>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</si>
  <si>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</si>
  <si>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</si>
  <si>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</si>
  <si>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</si>
  <si>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</si>
  <si>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</si>
  <si>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</si>
  <si>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</si>
  <si>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</si>
  <si>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</si>
  <si>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</si>
  <si>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</si>
  <si>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</si>
  <si>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</si>
  <si>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</si>
  <si>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</si>
  <si>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</si>
  <si>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</si>
  <si>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</si>
  <si>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</si>
  <si>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</si>
  <si>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</si>
  <si>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</si>
  <si>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</si>
  <si>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</si>
  <si>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</si>
  <si>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</si>
  <si>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</si>
  <si>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</si>
  <si>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</si>
  <si>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</si>
  <si>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</si>
  <si>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</si>
  <si>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</si>
  <si>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</si>
  <si>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</si>
  <si>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</si>
  <si>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</si>
  <si>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</si>
  <si>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</si>
  <si>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</si>
  <si>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</si>
  <si>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</si>
  <si>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</si>
  <si>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</si>
  <si>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</si>
  <si>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</si>
  <si>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</si>
  <si>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</si>
  <si>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</si>
  <si>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</si>
  <si>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</si>
  <si>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</si>
  <si>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</si>
  <si>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</si>
  <si>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</si>
  <si>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</si>
  <si>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</si>
  <si>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</si>
  <si>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</si>
  <si>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</si>
  <si>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</si>
  <si>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</si>
  <si>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</si>
  <si>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</si>
  <si>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</si>
  <si>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</si>
  <si>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</si>
  <si>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</si>
  <si>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</si>
  <si>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</si>
  <si>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</si>
  <si>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</si>
  <si>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</si>
  <si>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</si>
  <si>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</si>
  <si>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</si>
  <si>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</si>
  <si>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</si>
  <si>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</si>
  <si>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</si>
  <si>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</si>
  <si>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</si>
  <si>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</si>
  <si>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</si>
  <si>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</si>
  <si>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</si>
  <si>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</si>
  <si>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</si>
  <si>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</si>
  <si>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</si>
  <si>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</si>
  <si>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</si>
  <si>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</si>
  <si>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</si>
  <si>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</si>
  <si>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</si>
  <si>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</si>
  <si>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</si>
  <si>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</si>
  <si>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</si>
  <si>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</si>
  <si>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</si>
  <si>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</si>
  <si>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</si>
  <si>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</si>
  <si>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</si>
  <si>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</si>
  <si>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</si>
  <si>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</si>
  <si>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</si>
  <si>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</si>
  <si>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</si>
  <si>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</si>
  <si>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</si>
  <si>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</si>
  <si>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</si>
  <si>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</si>
  <si>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</si>
  <si>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</si>
  <si>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</si>
  <si>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</si>
  <si>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</si>
  <si>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</si>
  <si>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</si>
  <si>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</si>
  <si>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</si>
  <si>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</si>
  <si>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</si>
  <si>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</si>
  <si>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</si>
  <si>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</si>
  <si>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</si>
  <si>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</si>
  <si>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</si>
  <si>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</si>
  <si>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</si>
  <si>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</si>
  <si>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</si>
  <si>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</si>
  <si>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</si>
  <si>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</si>
  <si>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</si>
  <si>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</si>
  <si>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</si>
  <si>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</si>
  <si>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</si>
  <si>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</si>
  <si>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</si>
  <si>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</si>
  <si>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</si>
  <si>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</si>
  <si>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</si>
  <si>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</si>
  <si>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</si>
  <si>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</si>
  <si>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</si>
  <si>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</si>
  <si>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</si>
  <si>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</si>
  <si>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</si>
  <si>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</si>
  <si>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</si>
  <si>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</si>
  <si>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</si>
  <si>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</si>
  <si>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</si>
  <si>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</si>
  <si>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</si>
  <si>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</si>
  <si>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</si>
  <si>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</si>
  <si>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</si>
  <si>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</si>
  <si>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</si>
  <si>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</si>
  <si>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</si>
  <si>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</si>
  <si>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</si>
  <si>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</si>
  <si>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</si>
  <si>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</si>
  <si>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</si>
  <si>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</si>
  <si>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</si>
  <si>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</si>
  <si>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</si>
  <si>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</si>
  <si>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</si>
  <si>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</si>
  <si>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</si>
  <si>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</si>
  <si>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</si>
  <si>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</si>
  <si>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</si>
  <si>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</si>
  <si>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</si>
  <si>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</si>
  <si>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</si>
  <si>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</si>
  <si>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</si>
  <si>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</si>
  <si>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</si>
  <si>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</si>
  <si>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</si>
  <si>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</si>
  <si>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</si>
  <si>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</si>
  <si>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</si>
  <si>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</si>
  <si>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</si>
  <si>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</si>
  <si>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</si>
  <si>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</si>
  <si>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</si>
  <si>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</si>
  <si>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</si>
  <si>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</si>
  <si>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</si>
  <si>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</si>
  <si>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</si>
  <si>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</si>
  <si>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</si>
  <si>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</si>
  <si>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</si>
  <si>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</si>
  <si>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</si>
  <si>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</si>
  <si>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</si>
  <si>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</si>
  <si>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</si>
  <si>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</si>
  <si>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</si>
  <si>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</si>
  <si>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</si>
  <si>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</si>
  <si>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</si>
  <si>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</si>
  <si>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</si>
  <si>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</si>
  <si>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</si>
  <si>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</si>
  <si>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</si>
  <si>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</si>
  <si>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</si>
  <si>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</si>
  <si>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</si>
  <si>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</si>
  <si>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</si>
  <si>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</si>
  <si>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</si>
  <si>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</si>
  <si>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</si>
  <si>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</si>
  <si>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</si>
  <si>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</si>
  <si>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</si>
  <si>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</si>
  <si>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</si>
  <si>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</si>
  <si>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</si>
  <si>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</si>
  <si>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</si>
  <si>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</si>
  <si>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</si>
  <si>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</si>
  <si>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</si>
  <si>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</si>
  <si>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</si>
  <si>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</si>
  <si>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</si>
  <si>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</si>
  <si>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</si>
  <si>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</si>
  <si>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</si>
  <si>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</si>
  <si>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</si>
  <si>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</si>
  <si>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</si>
  <si>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</si>
  <si>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</si>
  <si>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</si>
  <si>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</si>
  <si>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</si>
  <si>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</si>
  <si>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</si>
  <si>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</si>
  <si>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</si>
  <si>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</si>
  <si>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</si>
  <si>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</si>
  <si>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</si>
  <si>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</si>
  <si>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</si>
  <si>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</si>
  <si>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</si>
  <si>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</si>
  <si>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</si>
  <si>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</si>
  <si>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</si>
  <si>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</si>
  <si>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</si>
  <si>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</si>
  <si>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</si>
  <si>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</si>
  <si>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</si>
  <si>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</si>
  <si>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</si>
  <si>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</si>
  <si>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</si>
  <si>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</si>
  <si>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</si>
  <si>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</si>
  <si>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</si>
  <si>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</si>
  <si>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</si>
  <si>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</si>
  <si>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</si>
  <si>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</si>
  <si>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</si>
  <si>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</si>
  <si>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</si>
  <si>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</si>
  <si>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</si>
  <si>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</si>
  <si>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</si>
  <si>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</si>
  <si>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</si>
  <si>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</si>
  <si>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</si>
  <si>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</si>
  <si>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</si>
  <si>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</si>
  <si>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</si>
  <si>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</si>
  <si>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</si>
  <si>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</si>
  <si>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</si>
  <si>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</si>
  <si>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</si>
  <si>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</si>
  <si>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</si>
  <si>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</si>
  <si>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</si>
  <si>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</si>
  <si>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</si>
  <si>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</si>
  <si>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</si>
  <si>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</si>
  <si>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</si>
  <si>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</si>
  <si>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</si>
  <si>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</si>
  <si>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</si>
  <si>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</si>
  <si>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</si>
  <si>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</si>
  <si>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</si>
  <si>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</si>
  <si>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</si>
  <si>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</si>
  <si>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</si>
  <si>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</si>
  <si>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</si>
  <si>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</si>
  <si>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</si>
  <si>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</si>
  <si>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</si>
  <si>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</si>
  <si>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</si>
  <si>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</si>
  <si>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</si>
  <si>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</si>
  <si>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</si>
  <si>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</si>
  <si>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</si>
  <si>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</si>
  <si>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</si>
  <si>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</si>
  <si>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</si>
  <si>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</si>
  <si>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</si>
  <si>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</si>
  <si>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</si>
  <si>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</si>
  <si>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</si>
  <si>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</si>
  <si>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</si>
  <si>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</si>
  <si>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</si>
  <si>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</si>
  <si>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</si>
  <si>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</si>
  <si>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</si>
  <si>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</si>
  <si>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</si>
  <si>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</si>
  <si>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</si>
  <si>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</si>
  <si>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</si>
  <si>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</si>
  <si>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</si>
  <si>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</si>
  <si>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</si>
  <si>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</si>
  <si>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</si>
  <si>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</si>
  <si>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</si>
  <si>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</si>
  <si>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</si>
  <si>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</si>
  <si>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</si>
  <si>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</si>
  <si>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</si>
  <si>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</si>
  <si>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</si>
  <si>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</si>
  <si>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</si>
  <si>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</si>
  <si>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</si>
  <si>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</si>
  <si>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</si>
  <si>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</si>
  <si>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</si>
  <si>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</si>
  <si>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</si>
  <si>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</si>
  <si>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</si>
  <si>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</si>
  <si>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</si>
  <si>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</si>
  <si>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</si>
  <si>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</si>
  <si>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</si>
  <si>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</si>
  <si>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</si>
  <si>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</si>
  <si>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</si>
  <si>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</si>
  <si>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</si>
  <si>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</si>
  <si>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</si>
  <si>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</si>
  <si>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</si>
  <si>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</si>
  <si>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</si>
  <si>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</si>
  <si>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</si>
  <si>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</si>
  <si>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</si>
  <si>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</si>
  <si>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</si>
  <si>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</si>
  <si>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</si>
  <si>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</si>
  <si>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</si>
  <si>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</si>
  <si>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</si>
  <si>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</si>
  <si>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</si>
  <si>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</si>
  <si>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</si>
  <si>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</si>
  <si>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</si>
  <si>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</si>
  <si>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</si>
  <si>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</si>
  <si>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</si>
  <si>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</si>
  <si>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</si>
  <si>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</si>
  <si>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</si>
  <si>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</si>
  <si>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</si>
  <si>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</si>
  <si>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</si>
  <si>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</si>
  <si>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</si>
  <si>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</si>
  <si>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</si>
  <si>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</si>
  <si>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</si>
  <si>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</si>
  <si>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</si>
  <si>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</si>
  <si>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</si>
  <si>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</si>
  <si>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</si>
  <si>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</si>
  <si>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</si>
  <si>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</si>
  <si>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</si>
  <si>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</si>
  <si>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</si>
  <si>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</si>
  <si>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</si>
  <si>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</si>
  <si>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</si>
  <si>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</si>
  <si>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</si>
  <si>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</si>
  <si>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</si>
  <si>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</si>
  <si>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</si>
  <si>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</si>
  <si>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</si>
  <si>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</si>
  <si>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</si>
  <si>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</si>
  <si>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</si>
  <si>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</si>
  <si>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</si>
  <si>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</si>
  <si>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</si>
  <si>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</si>
  <si>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</si>
  <si>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</si>
  <si>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</si>
  <si>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</si>
  <si>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</si>
  <si>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</si>
  <si>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</si>
  <si>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</si>
  <si>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</si>
  <si>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</si>
  <si>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</si>
  <si>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</si>
  <si>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</si>
  <si>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</si>
  <si>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</si>
  <si>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</si>
  <si>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</si>
  <si>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</si>
  <si>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</si>
  <si>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</si>
  <si>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</si>
  <si>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</si>
  <si>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</si>
  <si>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</si>
  <si>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</si>
  <si>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</si>
  <si>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</si>
  <si>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</si>
  <si>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</si>
  <si>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</si>
  <si>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</si>
  <si>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</si>
  <si>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</si>
  <si>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</si>
  <si>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</si>
  <si>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</si>
  <si>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</si>
  <si>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</si>
  <si>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</si>
  <si>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</si>
  <si>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</si>
  <si>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</si>
  <si>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</si>
  <si>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</si>
  <si>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</si>
  <si>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</si>
  <si>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</si>
  <si>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</si>
  <si>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</si>
  <si>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</si>
  <si>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</si>
  <si>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</si>
  <si>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</si>
  <si>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</si>
  <si>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</si>
  <si>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</si>
  <si>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</si>
  <si>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</si>
  <si>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</si>
  <si>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</si>
  <si>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</si>
  <si>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</si>
  <si>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</si>
  <si>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</si>
  <si>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</si>
  <si>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</si>
  <si>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</si>
  <si>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</si>
  <si>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</si>
  <si>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</si>
  <si>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</si>
  <si>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</si>
  <si>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</si>
  <si>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</si>
  <si>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</si>
  <si>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</si>
  <si>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</si>
  <si>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</si>
  <si>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</si>
  <si>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</si>
  <si>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</si>
  <si>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</si>
  <si>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</si>
  <si>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</si>
  <si>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</si>
  <si>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</si>
  <si>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</si>
  <si>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</si>
  <si>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</si>
  <si>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</si>
  <si>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</si>
  <si>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</si>
  <si>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</si>
  <si>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</si>
  <si>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</si>
  <si>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</si>
  <si>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</si>
  <si>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</si>
  <si>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</si>
  <si>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</si>
  <si>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</si>
  <si>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</si>
  <si>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</si>
  <si>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</si>
  <si>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</si>
  <si>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</si>
  <si>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</si>
  <si>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</si>
  <si>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</si>
  <si>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</si>
  <si>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</si>
  <si>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</si>
  <si>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</si>
  <si>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</si>
  <si>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</si>
  <si>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</si>
  <si>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</si>
  <si>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</si>
  <si>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</si>
  <si>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</si>
  <si>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</si>
  <si>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</si>
  <si>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</si>
  <si>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</si>
  <si>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</si>
  <si>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</si>
  <si>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</si>
  <si>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</si>
  <si>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</si>
  <si>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</si>
  <si>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</si>
  <si>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</si>
  <si>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</si>
  <si>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</si>
  <si>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</si>
  <si>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</si>
  <si>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</si>
  <si>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</si>
  <si>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</si>
  <si>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</si>
  <si>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</si>
  <si>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</si>
  <si>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</si>
  <si>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</si>
  <si>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</si>
  <si>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</si>
  <si>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</si>
  <si>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</si>
  <si>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</si>
  <si>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</si>
  <si>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</si>
  <si>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</si>
  <si>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</si>
  <si>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</si>
  <si>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</si>
  <si>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</si>
  <si>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</si>
  <si>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</si>
  <si>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</si>
  <si>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</si>
  <si>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</si>
  <si>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</si>
  <si>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</si>
  <si>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</si>
  <si>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</si>
  <si>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</si>
  <si>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</si>
  <si>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</si>
  <si>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</si>
  <si>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</si>
  <si>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</si>
  <si>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</si>
  <si>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</si>
  <si>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</si>
  <si>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</si>
  <si>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</si>
  <si>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</si>
  <si>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</si>
  <si>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</si>
  <si>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</si>
  <si>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</si>
  <si>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</si>
  <si>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</si>
  <si>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</si>
  <si>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</si>
  <si>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</si>
  <si>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</si>
  <si>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</si>
  <si>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</si>
  <si>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</si>
  <si>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</si>
  <si>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</si>
  <si>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</si>
  <si>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</si>
  <si>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</si>
  <si>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</si>
  <si>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</si>
  <si>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</si>
  <si>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</si>
  <si>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</si>
  <si>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</si>
  <si>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</si>
  <si>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</si>
  <si>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</si>
  <si>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</si>
  <si>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</si>
  <si>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</si>
  <si>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</si>
  <si>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</si>
  <si>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</si>
  <si>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</si>
  <si>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</si>
  <si>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</si>
  <si>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</si>
  <si>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</si>
  <si>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</si>
  <si>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</si>
  <si>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</si>
  <si>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</si>
  <si>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</si>
  <si>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</si>
  <si>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</si>
  <si>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</si>
  <si>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</si>
  <si>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</si>
  <si>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</si>
  <si>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</si>
  <si>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</si>
  <si>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</si>
  <si>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</si>
  <si>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</si>
  <si>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</si>
  <si>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</si>
  <si>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</si>
  <si>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</si>
  <si>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</si>
  <si>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</si>
  <si>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</si>
  <si>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</si>
  <si>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</si>
  <si>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</si>
  <si>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</si>
  <si>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</si>
  <si>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</si>
  <si>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</si>
  <si>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</si>
  <si>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</si>
  <si>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</si>
  <si>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</si>
  <si>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</si>
  <si>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</si>
  <si>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</si>
  <si>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</si>
  <si>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</si>
  <si>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</si>
  <si>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</si>
  <si>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</si>
  <si>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</si>
  <si>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</si>
  <si>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</si>
  <si>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</si>
  <si>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</si>
  <si>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</si>
  <si>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</si>
  <si>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</si>
  <si>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</si>
  <si>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</si>
  <si>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</si>
  <si>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</si>
  <si>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</si>
  <si>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</si>
  <si>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</si>
  <si>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</si>
  <si>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</si>
  <si>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</si>
  <si>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</si>
  <si>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</si>
  <si>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</si>
  <si>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</si>
  <si>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</si>
  <si>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</si>
  <si>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</si>
  <si>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</si>
  <si>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</si>
  <si>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</si>
  <si>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</si>
  <si>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</si>
  <si>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</si>
  <si>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</si>
  <si>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</si>
  <si>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</si>
  <si>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</si>
  <si>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</si>
  <si>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</si>
  <si>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</si>
  <si>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</si>
  <si>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</si>
  <si>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</si>
  <si>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</si>
  <si>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</si>
  <si>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</si>
  <si>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</si>
  <si>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</si>
  <si>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</si>
  <si>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</si>
  <si>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</si>
  <si>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</si>
  <si>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</si>
  <si>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</si>
  <si>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</si>
  <si>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</si>
  <si>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</si>
  <si>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</si>
  <si>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</si>
  <si>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</si>
  <si>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</si>
  <si>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</si>
  <si>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</si>
  <si>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</si>
  <si>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</si>
  <si>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</si>
  <si>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</si>
  <si>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</si>
  <si>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</si>
  <si>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</si>
  <si>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</si>
  <si>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</si>
  <si>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</si>
  <si>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</si>
  <si>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</si>
  <si>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</si>
  <si>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</si>
  <si>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</si>
  <si>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</si>
  <si>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</si>
  <si>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</si>
  <si>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</si>
  <si>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</si>
  <si>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</si>
  <si>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</si>
  <si>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</si>
  <si>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</si>
  <si>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</si>
  <si>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</si>
  <si>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</si>
  <si>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</si>
  <si>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</si>
  <si>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</si>
  <si>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</si>
  <si>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</si>
  <si>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</si>
  <si>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</si>
  <si>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</si>
  <si>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</si>
  <si>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</si>
  <si>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</si>
  <si>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</si>
  <si>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</si>
  <si>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</si>
  <si>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</si>
  <si>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</si>
  <si>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</si>
  <si>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</si>
  <si>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</si>
  <si>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</si>
  <si>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</si>
  <si>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</si>
  <si>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</si>
  <si>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</si>
  <si>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</si>
  <si>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</si>
  <si>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</si>
  <si>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</si>
  <si>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</si>
  <si>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</si>
  <si>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</si>
  <si>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</si>
  <si>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</si>
  <si>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</si>
  <si>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</si>
  <si>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</si>
  <si>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</si>
  <si>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</si>
  <si>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</si>
  <si>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</si>
  <si>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</si>
  <si>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</si>
  <si>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</si>
  <si>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</si>
  <si>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</si>
  <si>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</si>
  <si>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</si>
  <si>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</si>
  <si>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</si>
  <si>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</si>
  <si>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</si>
  <si>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</si>
  <si>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</si>
  <si>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</si>
  <si>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</si>
  <si>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</si>
  <si>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</si>
  <si>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</si>
  <si>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</si>
  <si>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</si>
  <si>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</si>
  <si>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</si>
  <si>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</si>
  <si>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</si>
  <si>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</si>
  <si>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</si>
  <si>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</si>
  <si>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</si>
  <si>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</si>
  <si>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</si>
  <si>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</si>
  <si>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</si>
  <si>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</si>
  <si>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</si>
  <si>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</si>
  <si>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</si>
  <si>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</si>
  <si>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</si>
  <si>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</si>
  <si>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</si>
  <si>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</si>
  <si>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</si>
  <si>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</si>
  <si>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</si>
  <si>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</si>
  <si>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</si>
  <si>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</si>
  <si>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</si>
  <si>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</si>
  <si>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</si>
  <si>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</si>
  <si>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</si>
  <si>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</si>
  <si>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</si>
  <si>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</si>
  <si>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</si>
  <si>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</si>
  <si>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</si>
  <si>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</si>
  <si>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</si>
  <si>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</si>
  <si>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</si>
  <si>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</si>
  <si>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</si>
  <si>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</si>
  <si>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</si>
  <si>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</si>
  <si>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</si>
  <si>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</si>
  <si>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</si>
  <si>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</si>
  <si>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</si>
  <si>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</si>
  <si>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</si>
  <si>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</si>
  <si>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</si>
  <si>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</si>
  <si>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</si>
  <si>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</si>
  <si>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</si>
  <si>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</si>
  <si>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</si>
  <si>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</si>
  <si>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</si>
  <si>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</si>
  <si>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</si>
  <si>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</si>
  <si>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</si>
  <si>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</si>
  <si>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</si>
  <si>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</si>
  <si>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</si>
  <si>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</si>
  <si>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</si>
  <si>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</si>
  <si>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</si>
  <si>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</si>
  <si>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</si>
  <si>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</si>
  <si>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</si>
  <si>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</si>
  <si>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</si>
  <si>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</si>
  <si>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</si>
  <si>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</si>
  <si>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</si>
  <si>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</si>
  <si>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</si>
  <si>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</si>
  <si>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</si>
  <si>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</si>
  <si>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</si>
  <si>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</si>
  <si>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</si>
  <si>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</si>
  <si>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</si>
  <si>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</si>
  <si>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</si>
  <si>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</si>
  <si>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</si>
  <si>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</si>
  <si>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</si>
  <si>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</si>
  <si>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</si>
  <si>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</si>
  <si>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</si>
  <si>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</si>
  <si>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</si>
  <si>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</si>
  <si>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</si>
  <si>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</si>
  <si>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</si>
  <si>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</si>
  <si>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</si>
  <si>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</si>
  <si>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</si>
  <si>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</si>
  <si>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</si>
  <si>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</si>
  <si>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</si>
  <si>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</si>
  <si>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</si>
  <si>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</si>
  <si>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</si>
  <si>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</si>
  <si>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</si>
  <si>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</si>
  <si>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</si>
  <si>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</si>
  <si>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</si>
  <si>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</si>
  <si>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</si>
  <si>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</si>
  <si>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</si>
  <si>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</si>
  <si>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</si>
  <si>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</si>
  <si>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</si>
  <si>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</si>
  <si>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</si>
  <si>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</si>
  <si>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</si>
  <si>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</si>
  <si>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</si>
  <si>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</si>
  <si>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</si>
  <si>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</si>
  <si>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</si>
  <si>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</si>
  <si>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</si>
  <si>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</si>
  <si>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</si>
  <si>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</si>
  <si>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</si>
  <si>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</si>
  <si>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</si>
  <si>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</si>
  <si>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</si>
  <si>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</si>
  <si>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</si>
  <si>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</si>
  <si>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</si>
  <si>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</si>
  <si>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</si>
  <si>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</si>
  <si>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</si>
  <si>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</si>
  <si>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</si>
  <si>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</si>
  <si>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</si>
  <si>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</si>
  <si>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</si>
  <si>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</si>
  <si>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</si>
  <si>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</si>
  <si>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</si>
  <si>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</si>
  <si>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</si>
  <si>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</si>
  <si>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</si>
  <si>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</si>
  <si>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</si>
  <si>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</si>
  <si>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</si>
  <si>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</si>
  <si>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</si>
  <si>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</si>
  <si>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</si>
  <si>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</si>
  <si>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</si>
  <si>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</si>
  <si>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</si>
  <si>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</si>
  <si>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</si>
  <si>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</si>
  <si>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</si>
  <si>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</si>
  <si>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</si>
  <si>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</si>
  <si>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</si>
  <si>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</si>
  <si>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</si>
  <si>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</si>
  <si>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</si>
  <si>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</si>
  <si>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</si>
  <si>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</si>
  <si>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</si>
  <si>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</si>
  <si>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</si>
  <si>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</si>
  <si>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</si>
  <si>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</si>
  <si>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</si>
  <si>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</si>
  <si>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</si>
  <si>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</si>
  <si>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</si>
  <si>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</si>
  <si>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</si>
  <si>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</si>
  <si>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</si>
  <si>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</si>
  <si>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</si>
  <si>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</si>
  <si>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</si>
  <si>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</si>
  <si>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</si>
  <si>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</si>
  <si>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</si>
  <si>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</si>
  <si>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</si>
  <si>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</si>
  <si>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</si>
  <si>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</si>
  <si>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</si>
  <si>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</si>
  <si>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</si>
  <si>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</si>
  <si>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</si>
  <si>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</si>
  <si>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</si>
  <si>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</si>
  <si>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</si>
  <si>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</si>
  <si>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</si>
  <si>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</si>
  <si>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</si>
  <si>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</si>
  <si>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</si>
  <si>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</si>
  <si>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</si>
  <si>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</si>
  <si>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</si>
  <si>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</si>
  <si>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</si>
  <si>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</si>
  <si>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</si>
  <si>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</si>
  <si>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</si>
  <si>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</si>
  <si>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</si>
  <si>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</si>
  <si>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</si>
  <si>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</si>
  <si>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</si>
  <si>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</si>
  <si>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</si>
  <si>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</si>
  <si>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</si>
  <si>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</si>
  <si>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</si>
  <si>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</si>
  <si>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</si>
  <si>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</si>
  <si>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</si>
  <si>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</si>
  <si>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</si>
  <si>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</si>
  <si>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</si>
  <si>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</si>
  <si>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</si>
  <si>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</si>
  <si>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</si>
  <si>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</si>
  <si>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</si>
  <si>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</si>
  <si>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</si>
  <si>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</si>
  <si>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</si>
  <si>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</si>
  <si>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</si>
  <si>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</si>
  <si>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</si>
  <si>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</si>
  <si>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</si>
  <si>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</si>
  <si>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</si>
  <si>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</si>
  <si>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</si>
  <si>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</si>
  <si>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</si>
  <si>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</si>
  <si>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</si>
  <si>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</si>
  <si>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</si>
  <si>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</si>
  <si>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</si>
  <si>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</si>
  <si>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</si>
  <si>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</si>
  <si>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</si>
  <si>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</si>
  <si>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</si>
  <si>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</si>
  <si>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</si>
  <si>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</si>
  <si>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</si>
  <si>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</si>
  <si>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</si>
  <si>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</si>
  <si>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</si>
  <si>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</si>
  <si>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</si>
  <si>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</si>
  <si>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</si>
  <si>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</si>
  <si>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</si>
  <si>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</si>
  <si>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</si>
  <si>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</si>
  <si>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</si>
  <si>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</si>
  <si>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</si>
  <si>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</si>
  <si>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</si>
  <si>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</si>
  <si>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</si>
  <si>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</si>
  <si>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</si>
  <si>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</si>
  <si>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</si>
  <si>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</si>
  <si>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</si>
  <si>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</si>
  <si>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</si>
  <si>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</si>
  <si>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</si>
  <si>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</si>
  <si>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</si>
  <si>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</si>
  <si>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</si>
  <si>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</si>
  <si>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</si>
  <si>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</si>
  <si>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</si>
  <si>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</si>
  <si>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</si>
  <si>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</si>
  <si>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</si>
  <si>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</si>
  <si>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</si>
  <si>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</si>
  <si>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</si>
  <si>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</si>
  <si>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</si>
  <si>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</si>
  <si>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</si>
  <si>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</si>
  <si>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</si>
  <si>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</si>
  <si>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</si>
  <si>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</si>
  <si>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</si>
  <si>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</si>
  <si>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</si>
  <si>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</si>
  <si>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</si>
  <si>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</si>
  <si>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</si>
  <si>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</si>
  <si>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</si>
  <si>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</si>
  <si>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</si>
  <si>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</si>
  <si>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</si>
  <si>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</si>
  <si>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</si>
  <si>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</si>
  <si>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</si>
  <si>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</si>
  <si>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</si>
  <si>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</si>
  <si>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</si>
  <si>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</si>
  <si>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</si>
  <si>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</si>
  <si>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</si>
  <si>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</si>
  <si>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</si>
  <si>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</si>
  <si>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</si>
  <si>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</si>
  <si>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</si>
  <si>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</si>
  <si>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</si>
  <si>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</si>
  <si>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</si>
  <si>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</si>
  <si>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</si>
  <si>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</si>
  <si>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</si>
  <si>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</si>
  <si>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</si>
  <si>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</si>
  <si>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</si>
  <si>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</si>
  <si>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</si>
  <si>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</si>
  <si>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</si>
  <si>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</si>
  <si>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</si>
  <si>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</si>
  <si>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</si>
  <si>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</si>
  <si>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</si>
  <si>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</si>
  <si>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</si>
  <si>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</si>
  <si>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</si>
  <si>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</si>
  <si>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</si>
  <si>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</si>
  <si>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</si>
  <si>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</si>
  <si>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</si>
  <si>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</si>
  <si>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</si>
  <si>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</si>
  <si>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</si>
  <si>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</si>
  <si>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</si>
  <si>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</si>
  <si>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</si>
  <si>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</si>
  <si>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</si>
  <si>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</si>
  <si>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</si>
  <si>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</si>
  <si>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</si>
  <si>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</si>
  <si>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</si>
  <si>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</si>
  <si>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</si>
  <si>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</si>
  <si>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</si>
  <si>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</si>
  <si>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</si>
  <si>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</si>
  <si>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</si>
  <si>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</si>
  <si>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</si>
  <si>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</si>
  <si>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</si>
  <si>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</si>
  <si>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</si>
  <si>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</si>
  <si>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</si>
  <si>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</si>
  <si>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</si>
  <si>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</si>
  <si>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</si>
  <si>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</si>
  <si>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</si>
  <si>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</si>
  <si>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</si>
  <si>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</si>
  <si>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</si>
  <si>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</si>
  <si>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</si>
  <si>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</si>
  <si>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</si>
  <si>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</si>
  <si>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</si>
  <si>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</si>
  <si>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</si>
  <si>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</si>
  <si>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</si>
  <si>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</si>
  <si>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</si>
  <si>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</si>
  <si>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</si>
  <si>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</si>
  <si>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</si>
  <si>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</si>
  <si>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</si>
  <si>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</si>
  <si>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</si>
  <si>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</si>
  <si>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</si>
  <si>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</si>
  <si>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</si>
  <si>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</si>
  <si>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</si>
  <si>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</si>
  <si>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</si>
  <si>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</si>
  <si>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</si>
  <si>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</si>
  <si>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</si>
  <si>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</si>
  <si>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</si>
  <si>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</si>
  <si>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</si>
  <si>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</si>
  <si>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</si>
  <si>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</si>
  <si>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</si>
  <si>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</si>
  <si>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</si>
  <si>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</si>
  <si>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</si>
  <si>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</si>
  <si>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</si>
  <si>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</si>
  <si>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</si>
  <si>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</si>
  <si>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</si>
  <si>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</si>
  <si>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</si>
  <si>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</si>
  <si>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</si>
  <si>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</si>
  <si>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</si>
  <si>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</si>
  <si>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</si>
  <si>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</si>
  <si>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</si>
  <si>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</si>
  <si>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</si>
  <si>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</si>
  <si>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</si>
  <si>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</si>
  <si>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</si>
  <si>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</si>
  <si>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</si>
  <si>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</si>
  <si>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</si>
  <si>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</si>
  <si>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</si>
  <si>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</si>
  <si>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</si>
  <si>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</si>
  <si>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</si>
  <si>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</si>
  <si>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</si>
  <si>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</si>
  <si>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</si>
  <si>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</si>
  <si>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</si>
  <si>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</si>
  <si>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</si>
  <si>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</si>
  <si>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</si>
  <si>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</si>
  <si>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</si>
  <si>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</si>
  <si>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</si>
  <si>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</si>
  <si>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</si>
  <si>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</si>
  <si>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</si>
  <si>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</si>
  <si>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</si>
  <si>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</si>
  <si>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</si>
  <si>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</si>
  <si>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</si>
  <si>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</si>
  <si>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</si>
  <si>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</si>
  <si>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</si>
  <si>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</si>
  <si>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</si>
  <si>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</si>
  <si>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</si>
  <si>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</si>
  <si>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</si>
  <si>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</si>
  <si>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</si>
  <si>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</si>
  <si>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</si>
  <si>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</si>
  <si>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</si>
  <si>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</si>
  <si>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</si>
  <si>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</si>
  <si>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</si>
  <si>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</si>
  <si>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</si>
  <si>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</si>
  <si>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</si>
  <si>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</si>
  <si>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</si>
  <si>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</si>
  <si>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</si>
  <si>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</si>
  <si>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</si>
  <si>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</si>
  <si>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</si>
  <si>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</si>
  <si>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</si>
  <si>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</si>
  <si>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</si>
  <si>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</si>
  <si>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</si>
  <si>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</si>
  <si>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</si>
  <si>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</si>
  <si>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</si>
  <si>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</si>
  <si>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</si>
  <si>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</si>
  <si>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</si>
  <si>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</si>
  <si>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</si>
  <si>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</si>
  <si>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</si>
  <si>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</si>
  <si>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</si>
  <si>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</si>
  <si>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</si>
  <si>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</si>
  <si>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</si>
  <si>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</si>
  <si>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</si>
  <si>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</si>
  <si>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</si>
  <si>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</si>
  <si>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</si>
  <si>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</si>
  <si>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</si>
  <si>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</si>
  <si>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</si>
  <si>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</si>
  <si>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</si>
  <si>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</si>
  <si>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</si>
  <si>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</si>
  <si>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</si>
  <si>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</si>
  <si>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</si>
  <si>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</si>
  <si>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</si>
  <si>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</si>
  <si>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</si>
  <si>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</si>
  <si>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</si>
  <si>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</si>
  <si>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</si>
  <si>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</si>
  <si>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</si>
  <si>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</si>
  <si>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</si>
  <si>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</si>
  <si>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</si>
  <si>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</si>
  <si>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</si>
  <si>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</si>
  <si>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</si>
  <si>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</si>
  <si>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</si>
  <si>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</si>
  <si>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</si>
  <si>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</si>
  <si>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</si>
  <si>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</si>
  <si>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</si>
  <si>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</si>
  <si>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</si>
  <si>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</si>
  <si>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</si>
  <si>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</si>
  <si>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</si>
  <si>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</si>
  <si>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</si>
  <si>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</si>
  <si>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</si>
  <si>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</si>
  <si>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</si>
  <si>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</si>
  <si>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</si>
  <si>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</si>
  <si>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</si>
  <si>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</si>
  <si>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</si>
  <si>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</si>
  <si>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</si>
  <si>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</si>
  <si>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</si>
  <si>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</si>
  <si>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</si>
  <si>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</si>
  <si>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</si>
  <si>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</si>
  <si>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</si>
  <si>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</si>
  <si>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</si>
  <si>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</si>
  <si>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</si>
  <si>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</si>
  <si>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</si>
  <si>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</si>
  <si>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</si>
  <si>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</si>
  <si>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</si>
  <si>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</si>
  <si>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</si>
  <si>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</si>
  <si>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</si>
  <si>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</si>
  <si>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</si>
  <si>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</si>
  <si>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</si>
  <si>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</si>
  <si>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</si>
  <si>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</si>
  <si>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</si>
  <si>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</si>
  <si>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</si>
  <si>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</si>
  <si>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</si>
  <si>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</si>
  <si>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</si>
  <si>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</si>
  <si>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</si>
  <si>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</si>
  <si>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</si>
  <si>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</si>
  <si>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</si>
  <si>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</si>
  <si>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</si>
  <si>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</si>
  <si>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</si>
  <si>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</si>
  <si>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</si>
  <si>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</si>
  <si>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</si>
  <si>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</si>
  <si>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</si>
  <si>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</si>
  <si>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</si>
  <si>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</si>
  <si>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</si>
  <si>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</si>
  <si>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</si>
  <si>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</si>
  <si>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</si>
  <si>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</si>
  <si>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</si>
  <si>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</si>
  <si>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</si>
  <si>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</si>
  <si>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</si>
  <si>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</si>
  <si>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</si>
  <si>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</si>
  <si>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</si>
  <si>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</si>
  <si>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</si>
  <si>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</si>
  <si>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</si>
  <si>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</si>
  <si>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</si>
  <si>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</si>
  <si>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</si>
  <si>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</si>
  <si>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</si>
  <si>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</si>
  <si>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</si>
  <si>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</si>
  <si>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</si>
  <si>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</si>
  <si>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</si>
  <si>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</si>
  <si>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</si>
  <si>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</si>
  <si>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</si>
  <si>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</si>
  <si>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</si>
  <si>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</si>
  <si>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</si>
  <si>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</si>
  <si>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</si>
  <si>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</si>
  <si>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</si>
  <si>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</si>
  <si>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</si>
  <si>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</si>
  <si>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</si>
  <si>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</si>
  <si>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</si>
  <si>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</si>
  <si>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</si>
  <si>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</si>
  <si>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</si>
  <si>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</si>
  <si>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</si>
  <si>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</si>
  <si>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</si>
  <si>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</si>
  <si>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</si>
  <si>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</si>
  <si>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</si>
  <si>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</si>
  <si>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</si>
  <si>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</si>
  <si>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</si>
  <si>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</si>
  <si>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</si>
  <si>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</si>
  <si>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</si>
  <si>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</si>
  <si>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</si>
  <si>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</si>
  <si>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</si>
  <si>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</si>
  <si>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</si>
  <si>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</si>
  <si>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</si>
  <si>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</si>
  <si>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</si>
  <si>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</si>
  <si>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</si>
  <si>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</si>
  <si>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</si>
  <si>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</si>
  <si>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</si>
  <si>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</si>
  <si>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</si>
  <si>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</si>
  <si>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</si>
  <si>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</si>
  <si>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</si>
  <si>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</si>
  <si>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</si>
  <si>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</si>
  <si>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</si>
  <si>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</si>
  <si>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</si>
  <si>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</si>
  <si>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</si>
  <si>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</si>
  <si>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</si>
  <si>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</si>
  <si>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</si>
  <si>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</si>
  <si>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</si>
  <si>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</si>
  <si>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</si>
  <si>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</si>
  <si>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</si>
  <si>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</si>
  <si>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</si>
  <si>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</si>
  <si>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</si>
  <si>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</si>
  <si>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</si>
  <si>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</si>
  <si>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</si>
  <si>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</si>
  <si>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</si>
  <si>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</si>
  <si>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</si>
  <si>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</si>
  <si>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</si>
  <si>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</si>
  <si>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</si>
  <si>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</si>
  <si>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</si>
  <si>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</si>
  <si>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</si>
  <si>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</si>
  <si>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</si>
  <si>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</si>
  <si>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</si>
  <si>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</si>
  <si>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</si>
  <si>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</si>
  <si>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</si>
  <si>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</si>
  <si>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</si>
  <si>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</si>
  <si>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</si>
  <si>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</si>
  <si>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</si>
  <si>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</si>
  <si>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</si>
  <si>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</si>
  <si>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</si>
  <si>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</si>
  <si>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</si>
  <si>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</si>
  <si>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</si>
  <si>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</si>
  <si>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</si>
  <si>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</si>
  <si>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</si>
  <si>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</si>
  <si>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</si>
  <si>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</si>
  <si>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</si>
  <si>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</si>
  <si>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</si>
  <si>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</si>
  <si>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</si>
  <si>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</si>
  <si>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</si>
  <si>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</si>
  <si>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</si>
  <si>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</si>
  <si>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</si>
  <si>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</si>
  <si>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</si>
  <si>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</si>
  <si>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</si>
  <si>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</si>
  <si>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</si>
  <si>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</si>
  <si>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</si>
  <si>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</si>
  <si>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</si>
  <si>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</si>
  <si>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</si>
  <si>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</si>
  <si>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</si>
  <si>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</si>
  <si>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</si>
  <si>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</si>
  <si>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</si>
  <si>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</si>
  <si>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</si>
  <si>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</si>
  <si>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</si>
  <si>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</si>
  <si>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</si>
  <si>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</si>
  <si>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</si>
  <si>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</si>
  <si>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</si>
  <si>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</si>
  <si>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</si>
  <si>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</si>
  <si>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</si>
  <si>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</si>
  <si>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</si>
  <si>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</si>
  <si>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</si>
  <si>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</si>
  <si>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</si>
  <si>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</si>
  <si>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</si>
  <si>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</si>
  <si>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</si>
  <si>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</si>
  <si>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</si>
  <si>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</si>
  <si>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</si>
  <si>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</si>
  <si>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</si>
  <si>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</si>
  <si>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</si>
  <si>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</si>
  <si>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</si>
  <si>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</si>
  <si>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</si>
  <si>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</si>
  <si>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</si>
  <si>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</si>
  <si>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</si>
  <si>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</si>
  <si>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</si>
  <si>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</si>
  <si>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</si>
  <si>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</si>
  <si>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</si>
  <si>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</si>
  <si>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</si>
  <si>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</si>
  <si>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</si>
  <si>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</si>
  <si>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</si>
  <si>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</si>
  <si>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</si>
  <si>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</si>
  <si>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</si>
  <si>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</si>
  <si>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</si>
  <si>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</si>
  <si>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</si>
  <si>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</si>
  <si>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</si>
  <si>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</si>
  <si>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</si>
  <si>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</si>
  <si>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</si>
  <si>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</si>
  <si>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</si>
  <si>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</si>
  <si>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</si>
  <si>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</si>
  <si>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</si>
  <si>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</si>
  <si>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</si>
  <si>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</si>
  <si>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</si>
  <si>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</si>
  <si>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</si>
  <si>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</si>
  <si>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</si>
  <si>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</si>
  <si>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</si>
  <si>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</si>
  <si>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</si>
  <si>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</si>
  <si>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</si>
  <si>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</si>
  <si>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</si>
  <si>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</si>
  <si>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</si>
  <si>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</si>
  <si>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</si>
  <si>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</si>
  <si>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</si>
  <si>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</si>
  <si>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</si>
  <si>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</si>
  <si>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</si>
  <si>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</si>
  <si>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</si>
  <si>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</si>
  <si>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</si>
  <si>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</si>
  <si>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</si>
  <si>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</si>
  <si>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</si>
  <si>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</si>
  <si>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</si>
  <si>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</si>
  <si>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</si>
  <si>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</si>
  <si>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</si>
  <si>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</si>
  <si>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</si>
  <si>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</si>
  <si>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</si>
  <si>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</si>
  <si>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</si>
  <si>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</si>
  <si>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</si>
  <si>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</si>
  <si>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</si>
  <si>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</si>
  <si>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</si>
  <si>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</si>
  <si>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</si>
  <si>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</si>
  <si>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</si>
  <si>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</si>
  <si>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</si>
  <si>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</si>
  <si>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</si>
  <si>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</si>
  <si>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</si>
  <si>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</si>
  <si>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</si>
  <si>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</si>
  <si>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</si>
  <si>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</si>
  <si>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</si>
  <si>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</si>
  <si>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</si>
  <si>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</si>
  <si>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</si>
  <si>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</si>
  <si>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</si>
  <si>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</si>
  <si>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</si>
  <si>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</si>
  <si>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</si>
  <si>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</si>
  <si>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</si>
  <si>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</si>
  <si>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</si>
  <si>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</si>
  <si>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</si>
  <si>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</si>
  <si>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</si>
  <si>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</si>
  <si>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</si>
  <si>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</si>
  <si>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</si>
  <si>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</si>
  <si>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</si>
  <si>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</si>
  <si>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</si>
  <si>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</si>
  <si>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</si>
  <si>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</si>
  <si>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</si>
  <si>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</si>
  <si>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</si>
  <si>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</si>
  <si>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</si>
  <si>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</si>
  <si>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</si>
  <si>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</si>
  <si>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</si>
  <si>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</si>
  <si>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</si>
  <si>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</si>
  <si>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</si>
  <si>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</si>
  <si>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</si>
  <si>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</si>
  <si>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</si>
  <si>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</si>
  <si>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</si>
  <si>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</si>
  <si>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</si>
  <si>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</si>
  <si>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</si>
  <si>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</si>
  <si>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</si>
  <si>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</si>
  <si>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</si>
  <si>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</si>
  <si>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</si>
  <si>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</si>
  <si>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</si>
  <si>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</si>
  <si>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</si>
  <si>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</si>
  <si>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</si>
  <si>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</si>
  <si>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</si>
  <si>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</si>
  <si>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</si>
  <si>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</si>
  <si>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</si>
  <si>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</si>
  <si>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</si>
  <si>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</si>
  <si>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</si>
  <si>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</si>
  <si>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</si>
  <si>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</si>
  <si>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</si>
  <si>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</si>
  <si>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</si>
  <si>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</si>
  <si>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</si>
  <si>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</si>
  <si>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</si>
  <si>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</si>
  <si>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</si>
  <si>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</si>
  <si>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</si>
  <si>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</si>
  <si>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</si>
  <si>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</si>
  <si>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</si>
  <si>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</si>
  <si>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</si>
  <si>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</si>
  <si>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</si>
  <si>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</si>
  <si>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</si>
  <si>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</si>
  <si>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</si>
  <si>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</si>
  <si>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</si>
  <si>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</si>
  <si>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</si>
  <si>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</si>
  <si>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</si>
  <si>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</si>
  <si>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</si>
  <si>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</si>
  <si>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</si>
  <si>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</si>
  <si>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</si>
  <si>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</si>
  <si>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</si>
  <si>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</si>
  <si>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</si>
  <si>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</si>
  <si>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</si>
  <si>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</si>
  <si>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</si>
  <si>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</si>
  <si>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</si>
  <si>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</si>
  <si>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</si>
  <si>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</si>
  <si>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</si>
  <si>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</si>
  <si>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</si>
  <si>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</si>
  <si>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</si>
  <si>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</si>
  <si>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</si>
  <si>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</si>
  <si>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</si>
  <si>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</si>
  <si>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</si>
  <si>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</si>
  <si>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</si>
  <si>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</si>
  <si>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</si>
  <si>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</si>
  <si>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</si>
  <si>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</si>
  <si>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</si>
  <si>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</si>
  <si>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</si>
  <si>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</si>
  <si>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</si>
  <si>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</si>
  <si>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</si>
  <si>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</si>
  <si>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</si>
  <si>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</si>
  <si>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</si>
  <si>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</si>
  <si>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</si>
  <si>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</si>
  <si>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</si>
  <si>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</si>
  <si>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</si>
  <si>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</si>
  <si>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</si>
  <si>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</si>
  <si>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</si>
  <si>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</si>
  <si>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</si>
  <si>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</si>
  <si>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</si>
  <si>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</si>
  <si>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</si>
  <si>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</si>
  <si>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</si>
  <si>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</si>
  <si>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</si>
  <si>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</si>
  <si>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</si>
  <si>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</si>
  <si>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</si>
  <si>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</si>
  <si>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</si>
  <si>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</si>
  <si>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</si>
  <si>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</si>
  <si>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</si>
  <si>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</si>
  <si>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</si>
  <si>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</si>
  <si>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</si>
  <si>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</si>
  <si>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</si>
  <si>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</si>
  <si>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</si>
  <si>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</si>
  <si>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</si>
  <si>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</si>
  <si>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</si>
  <si>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</si>
  <si>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</si>
  <si>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</si>
  <si>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</si>
  <si>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</si>
  <si>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</si>
  <si>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</si>
  <si>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</si>
  <si>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</si>
  <si>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</si>
  <si>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</si>
  <si>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</si>
  <si>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</si>
  <si>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</si>
  <si>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</si>
  <si>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</si>
  <si>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</si>
  <si>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</si>
  <si>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</si>
  <si>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</si>
  <si>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</si>
  <si>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</si>
  <si>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</si>
  <si>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</si>
  <si>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</si>
  <si>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</si>
  <si>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</si>
  <si>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</si>
  <si>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</si>
  <si>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</si>
  <si>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</si>
  <si>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</si>
  <si>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</si>
  <si>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</si>
  <si>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</si>
  <si>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</si>
  <si>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</si>
  <si>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</si>
  <si>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</si>
  <si>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</si>
  <si>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</si>
  <si>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</si>
  <si>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</si>
  <si>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</si>
  <si>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</si>
  <si>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</si>
  <si>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</si>
  <si>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</si>
  <si>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</si>
  <si>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</si>
  <si>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</si>
  <si>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</si>
  <si>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</si>
  <si>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</si>
  <si>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</si>
  <si>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</si>
  <si>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</si>
  <si>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</si>
  <si>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</si>
  <si>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</si>
  <si>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</si>
  <si>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</si>
  <si>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</si>
  <si>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</si>
  <si>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</si>
  <si>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</si>
  <si>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</si>
  <si>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</si>
  <si>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</si>
  <si>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</si>
  <si>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</si>
  <si>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</si>
  <si>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</si>
  <si>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</si>
  <si>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</si>
  <si>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</si>
  <si>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</si>
  <si>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</si>
  <si>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</si>
  <si>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</si>
  <si>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</si>
  <si>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</si>
  <si>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</si>
  <si>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</si>
  <si>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</si>
  <si>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</si>
  <si>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</si>
  <si>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</si>
  <si>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</si>
  <si>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</si>
  <si>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</si>
  <si>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</si>
  <si>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</si>
  <si>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</si>
  <si>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</si>
  <si>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</si>
  <si>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</si>
  <si>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</si>
  <si>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</si>
  <si>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</si>
  <si>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</si>
  <si>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</si>
  <si>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</si>
  <si>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</si>
  <si>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</si>
  <si>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</si>
  <si>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</si>
  <si>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</si>
  <si>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</si>
  <si>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</si>
  <si>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</si>
  <si>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</si>
  <si>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</si>
  <si>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</si>
  <si>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</si>
  <si>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</si>
  <si>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</si>
  <si>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</si>
  <si>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</si>
  <si>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</si>
  <si>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</si>
  <si>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</si>
  <si>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</si>
  <si>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</si>
  <si>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</si>
  <si>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</si>
  <si>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</si>
  <si>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</si>
  <si>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</si>
  <si>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</si>
  <si>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</si>
  <si>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</si>
  <si>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</si>
  <si>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</si>
  <si>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</si>
  <si>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</si>
  <si>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</si>
  <si>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</si>
  <si>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</si>
  <si>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</si>
  <si>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</si>
  <si>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</si>
  <si>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</si>
  <si>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</si>
  <si>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</si>
  <si>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</si>
  <si>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</si>
  <si>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</si>
  <si>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</si>
  <si>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</si>
  <si>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</si>
  <si>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</si>
  <si>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</si>
  <si>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</si>
  <si>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</si>
  <si>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</si>
  <si>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</si>
  <si>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</si>
  <si>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</si>
  <si>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</si>
  <si>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</si>
  <si>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</si>
  <si>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</si>
  <si>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</si>
  <si>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</si>
  <si>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</si>
  <si>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</si>
  <si>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</si>
  <si>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</si>
  <si>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</si>
  <si>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</si>
  <si>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</si>
  <si>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</si>
  <si>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</si>
  <si>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</si>
  <si>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</si>
  <si>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</si>
  <si>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</si>
  <si>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</si>
  <si>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</si>
  <si>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</si>
  <si>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</si>
  <si>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</si>
  <si>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</si>
  <si>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</si>
  <si>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</si>
  <si>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</si>
  <si>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</si>
  <si>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</si>
  <si>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</si>
  <si>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</si>
  <si>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</si>
  <si>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</si>
  <si>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</si>
  <si>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</si>
  <si>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</si>
  <si>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</si>
  <si>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</si>
  <si>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</si>
  <si>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</si>
  <si>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</si>
  <si>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</si>
  <si>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</si>
  <si>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</si>
  <si>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</si>
  <si>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</si>
  <si>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</si>
  <si>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</si>
  <si>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</si>
  <si>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</si>
  <si>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</si>
  <si>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</si>
  <si>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</si>
  <si>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</si>
  <si>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</si>
  <si>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</si>
  <si>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</si>
  <si>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</si>
  <si>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</si>
  <si>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</si>
  <si>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</si>
  <si>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</si>
  <si>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</si>
  <si>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</si>
  <si>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</si>
  <si>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</si>
  <si>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</si>
  <si>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</si>
  <si>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</si>
  <si>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</si>
  <si>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</si>
  <si>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</si>
  <si>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</si>
  <si>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</si>
  <si>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</si>
  <si>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</si>
  <si>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</si>
  <si>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</si>
  <si>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</si>
  <si>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</si>
  <si>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</si>
  <si>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</si>
  <si>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</si>
  <si>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</si>
  <si>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</si>
  <si>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</si>
  <si>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</si>
  <si>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</si>
  <si>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</si>
  <si>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</si>
  <si>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</si>
  <si>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</si>
  <si>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</si>
  <si>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</si>
  <si>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</si>
  <si>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</si>
  <si>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</si>
  <si>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</si>
  <si>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</si>
  <si>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</si>
  <si>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</si>
  <si>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</si>
  <si>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</si>
  <si>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</si>
  <si>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</si>
  <si>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</si>
  <si>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</si>
  <si>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</si>
  <si>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</si>
  <si>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</si>
  <si>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</si>
  <si>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</si>
  <si>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</si>
  <si>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</si>
  <si>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</si>
  <si>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</si>
  <si>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</si>
  <si>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</si>
  <si>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</si>
  <si>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</si>
  <si>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</si>
  <si>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</si>
  <si>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</si>
  <si>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</si>
  <si>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</si>
  <si>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</si>
  <si>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</si>
  <si>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</si>
  <si>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</si>
  <si>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</si>
  <si>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</si>
  <si>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</si>
  <si>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</si>
  <si>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</si>
  <si>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</si>
  <si>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</si>
  <si>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</si>
  <si>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</si>
  <si>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</si>
  <si>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</si>
  <si>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</si>
  <si>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</si>
  <si>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</si>
  <si>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</si>
  <si>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</si>
  <si>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</si>
  <si>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</si>
  <si>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</si>
  <si>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</si>
  <si>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</si>
  <si>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</si>
  <si>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</si>
  <si>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</si>
  <si>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</si>
  <si>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</si>
  <si>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</si>
  <si>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</si>
  <si>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</si>
  <si>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</si>
  <si>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</si>
  <si>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</si>
  <si>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</si>
  <si>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</si>
  <si>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</si>
  <si>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</si>
  <si>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</si>
  <si>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</si>
  <si>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</si>
  <si>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</si>
  <si>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</si>
  <si>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</si>
  <si>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</si>
  <si>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</si>
  <si>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</si>
  <si>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</si>
  <si>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</si>
  <si>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</si>
  <si>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</si>
  <si>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</si>
  <si>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</si>
  <si>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</si>
  <si>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</si>
  <si>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</si>
  <si>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</si>
  <si>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</si>
  <si>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</si>
  <si>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</si>
  <si>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</si>
  <si>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</si>
  <si>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</si>
  <si>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</si>
  <si>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</si>
  <si>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</si>
  <si>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</si>
  <si>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</si>
  <si>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</si>
  <si>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</si>
  <si>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</si>
  <si>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</si>
  <si>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</si>
  <si>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</si>
  <si>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</si>
  <si>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</si>
  <si>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</si>
  <si>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</si>
  <si>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</si>
  <si>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</si>
  <si>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</si>
  <si>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</si>
  <si>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</si>
  <si>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</si>
  <si>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</si>
  <si>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</si>
  <si>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</si>
  <si>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</si>
  <si>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</si>
  <si>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</si>
  <si>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</si>
  <si>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</si>
  <si>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</si>
  <si>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</si>
  <si>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</si>
  <si>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</si>
  <si>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</si>
  <si>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</si>
  <si>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</si>
  <si>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</si>
  <si>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</si>
  <si>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</si>
  <si>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</si>
  <si>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</si>
  <si>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</si>
  <si>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</si>
  <si>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</si>
  <si>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</si>
  <si>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</si>
  <si>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</si>
  <si>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</si>
  <si>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</si>
  <si>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</si>
  <si>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</si>
  <si>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</si>
  <si>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</si>
  <si>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</si>
  <si>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</si>
  <si>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</si>
  <si>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</si>
  <si>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</si>
  <si>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</si>
  <si>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</si>
  <si>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</si>
  <si>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</si>
  <si>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</si>
  <si>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</si>
  <si>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</si>
  <si>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</si>
  <si>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</si>
  <si>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</si>
  <si>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</si>
  <si>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</si>
  <si>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</si>
  <si>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</si>
  <si>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</si>
  <si>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</si>
  <si>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</si>
  <si>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</si>
  <si>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</si>
  <si>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</si>
  <si>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</si>
  <si>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</si>
  <si>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</si>
  <si>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</si>
  <si>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</si>
  <si>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</si>
  <si>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</si>
  <si>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</si>
  <si>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</si>
  <si>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</si>
  <si>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</si>
  <si>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</si>
  <si>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</si>
  <si>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</si>
  <si>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</si>
  <si>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</si>
  <si>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</si>
  <si>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</si>
  <si>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</si>
  <si>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</si>
  <si>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</si>
  <si>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</si>
  <si>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</si>
  <si>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</si>
  <si>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</si>
  <si>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</si>
  <si>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</si>
  <si>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</si>
  <si>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</si>
  <si>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</si>
  <si>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</si>
  <si>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</si>
  <si>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</si>
  <si>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</si>
  <si>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</si>
  <si>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</si>
  <si>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</si>
  <si>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</si>
  <si>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</si>
  <si>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</si>
  <si>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</si>
  <si>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</si>
  <si>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</si>
  <si>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</si>
  <si>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</si>
  <si>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</si>
  <si>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</si>
  <si>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</si>
  <si>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</si>
  <si>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</si>
  <si>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</si>
  <si>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</si>
  <si>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</si>
  <si>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</si>
  <si>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</si>
  <si>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</si>
  <si>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</si>
  <si>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</si>
  <si>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</si>
  <si>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</si>
  <si>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</si>
  <si>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</si>
  <si>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</si>
  <si>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</si>
  <si>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</si>
  <si>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</si>
  <si>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</si>
  <si>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</si>
  <si>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</si>
  <si>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</si>
  <si>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</si>
  <si>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</si>
  <si>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</si>
  <si>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</si>
  <si>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</si>
  <si>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</si>
  <si>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</si>
  <si>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</si>
  <si>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</si>
  <si>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</si>
  <si>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</si>
  <si>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</si>
  <si>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</si>
  <si>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</si>
  <si>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</si>
  <si>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</si>
  <si>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</si>
  <si>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</si>
  <si>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</si>
  <si>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</si>
  <si>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</si>
  <si>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</si>
  <si>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</si>
  <si>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</si>
  <si>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</si>
  <si>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</si>
  <si>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</si>
  <si>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</si>
  <si>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</si>
  <si>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</si>
  <si>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</si>
  <si>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</si>
  <si>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</si>
  <si>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</si>
  <si>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</si>
  <si>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</si>
  <si>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</si>
  <si>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</si>
  <si>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</si>
  <si>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</si>
  <si>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</si>
  <si>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</si>
  <si>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</si>
  <si>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</si>
  <si>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</si>
  <si>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</si>
  <si>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</si>
  <si>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</si>
  <si>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</si>
  <si>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</si>
  <si>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</si>
  <si>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</si>
  <si>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</si>
  <si>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</si>
  <si>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</si>
  <si>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</si>
  <si>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</si>
  <si>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</si>
  <si>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</si>
  <si>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</si>
  <si>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</si>
  <si>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</si>
  <si>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</si>
  <si>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</si>
  <si>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</si>
  <si>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</si>
  <si>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</si>
  <si>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</si>
  <si>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</si>
  <si>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</si>
  <si>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</si>
  <si>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</si>
  <si>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</si>
  <si>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</si>
  <si>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</si>
  <si>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</si>
  <si>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</si>
  <si>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</si>
  <si>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</si>
  <si>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</si>
  <si>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</si>
  <si>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</si>
  <si>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</si>
  <si>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</si>
  <si>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</si>
  <si>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</si>
  <si>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</si>
  <si>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</si>
  <si>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</si>
  <si>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</si>
  <si>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</si>
  <si>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</si>
  <si>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</si>
  <si>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</si>
  <si>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</si>
  <si>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</si>
  <si>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</si>
  <si>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</si>
  <si>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</si>
  <si>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</si>
  <si>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</si>
  <si>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</si>
  <si>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</si>
  <si>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</si>
  <si>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</si>
  <si>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</si>
  <si>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</si>
  <si>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</si>
  <si>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</si>
  <si>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</si>
  <si>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</si>
  <si>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</si>
  <si>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</si>
  <si>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</si>
  <si>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</si>
  <si>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</si>
  <si>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</si>
  <si>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</si>
  <si>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</si>
  <si>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</si>
  <si>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</si>
  <si>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</si>
  <si>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</si>
  <si>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</si>
  <si>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</si>
  <si>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</si>
  <si>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</si>
  <si>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</si>
  <si>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</si>
  <si>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</si>
  <si>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</si>
  <si>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</si>
  <si>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</si>
  <si>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</si>
  <si>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</si>
  <si>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</si>
  <si>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</si>
  <si>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</si>
  <si>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</si>
  <si>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</si>
  <si>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</si>
  <si>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</si>
  <si>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</si>
  <si>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</si>
  <si>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</si>
  <si>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</si>
  <si>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</si>
  <si>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</si>
  <si>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</si>
  <si>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</si>
  <si>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</si>
  <si>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</si>
  <si>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</si>
  <si>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</si>
  <si>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</si>
  <si>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</si>
  <si>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</si>
  <si>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</si>
  <si>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</si>
  <si>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</si>
  <si>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</si>
  <si>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</si>
  <si>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</si>
  <si>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</si>
  <si>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</si>
  <si>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</si>
  <si>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</si>
  <si>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</si>
  <si>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</si>
  <si>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</si>
  <si>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</si>
  <si>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</si>
  <si>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</si>
  <si>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</si>
  <si>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</si>
  <si>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</si>
  <si>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</si>
  <si>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</si>
  <si>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</si>
  <si>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</si>
  <si>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</si>
  <si>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</si>
  <si>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</si>
  <si>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</si>
  <si>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</si>
  <si>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</si>
  <si>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</si>
  <si>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</si>
  <si>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</si>
  <si>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</si>
  <si>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</si>
  <si>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</si>
  <si>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</si>
  <si>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</si>
  <si>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</si>
  <si>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</si>
  <si>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</si>
  <si>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</si>
  <si>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</si>
  <si>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</si>
  <si>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</si>
  <si>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</si>
  <si>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</si>
  <si>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</si>
  <si>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</si>
  <si>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</si>
  <si>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</si>
  <si>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</si>
  <si>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</si>
  <si>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</si>
  <si>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</si>
  <si>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</si>
  <si>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</si>
  <si>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</si>
  <si>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</si>
  <si>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</si>
  <si>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</si>
  <si>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</si>
  <si>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</si>
  <si>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</si>
  <si>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</si>
  <si>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</si>
  <si>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</si>
  <si>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</si>
  <si>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</si>
  <si>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</si>
  <si>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</si>
  <si>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</si>
  <si>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</si>
  <si>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</si>
  <si>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</si>
  <si>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</si>
  <si>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</si>
  <si>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</si>
  <si>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</si>
  <si>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</si>
  <si>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</si>
  <si>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</si>
  <si>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</si>
  <si>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</si>
  <si>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</si>
  <si>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</si>
  <si>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</si>
  <si>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</si>
  <si>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</si>
  <si>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</si>
  <si>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</si>
  <si>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</si>
  <si>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</si>
  <si>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</si>
  <si>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</si>
  <si>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</si>
  <si>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</si>
  <si>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</si>
  <si>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</si>
  <si>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</si>
  <si>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</si>
  <si>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</si>
  <si>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</si>
  <si>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</si>
  <si>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</si>
  <si>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</si>
  <si>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</si>
  <si>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</si>
  <si>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</si>
  <si>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</si>
  <si>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</si>
  <si>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</si>
  <si>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</si>
  <si>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</si>
  <si>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</si>
  <si>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</si>
  <si>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</si>
  <si>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</si>
  <si>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</si>
  <si>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</si>
  <si>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</si>
  <si>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</si>
  <si>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</si>
  <si>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</si>
  <si>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</si>
  <si>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</si>
  <si>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</si>
  <si>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</si>
  <si>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</si>
  <si>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</si>
  <si>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</si>
  <si>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</si>
  <si>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</si>
  <si>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</si>
  <si>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</si>
  <si>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</si>
  <si>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</si>
  <si>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</si>
  <si>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</si>
  <si>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</si>
  <si>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</si>
  <si>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</si>
  <si>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</si>
  <si>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</si>
  <si>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</si>
  <si>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</si>
  <si>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</si>
  <si>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</si>
  <si>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</si>
  <si>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</si>
  <si>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</si>
  <si>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</si>
  <si>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</si>
  <si>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</si>
  <si>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</si>
  <si>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</si>
  <si>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</si>
  <si>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</si>
  <si>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</si>
  <si>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</si>
  <si>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</si>
  <si>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</si>
  <si>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</si>
  <si>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</si>
  <si>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</si>
  <si>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</si>
  <si>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</si>
  <si>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</si>
  <si>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</si>
  <si>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</si>
  <si>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</si>
  <si>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</si>
  <si>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</si>
  <si>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</si>
  <si>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</si>
  <si>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</si>
  <si>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</si>
  <si>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</si>
  <si>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</si>
  <si>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</si>
  <si>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</si>
  <si>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</si>
  <si>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</si>
  <si>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</si>
  <si>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</si>
  <si>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</si>
  <si>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</si>
  <si>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</si>
  <si>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</si>
  <si>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</si>
  <si>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</si>
  <si>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</si>
  <si>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</si>
  <si>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</si>
  <si>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</si>
  <si>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</si>
  <si>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</si>
  <si>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</si>
  <si>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</si>
  <si>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</si>
  <si>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</si>
  <si>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</si>
  <si>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</si>
  <si>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</si>
  <si>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</si>
  <si>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</si>
  <si>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</si>
  <si>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</si>
  <si>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</si>
  <si>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</si>
  <si>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</si>
  <si>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</si>
  <si>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</si>
  <si>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</si>
  <si>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</si>
  <si>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</si>
  <si>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</si>
  <si>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</si>
  <si>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</si>
  <si>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</si>
  <si>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</si>
  <si>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</si>
  <si>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</si>
  <si>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</si>
  <si>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</si>
  <si>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</si>
  <si>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</si>
  <si>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</si>
  <si>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</si>
  <si>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</si>
  <si>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</si>
  <si>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</si>
  <si>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</si>
  <si>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</si>
  <si>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</si>
  <si>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</si>
  <si>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</si>
  <si>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</si>
  <si>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</si>
  <si>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</si>
  <si>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</si>
  <si>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</si>
  <si>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</si>
  <si>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</si>
  <si>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</si>
  <si>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</si>
  <si>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</si>
  <si>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</si>
  <si>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</si>
  <si>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</si>
  <si>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</si>
  <si>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</si>
  <si>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</si>
  <si>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</si>
  <si>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</si>
  <si>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</si>
  <si>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</si>
  <si>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</si>
  <si>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</si>
  <si>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</si>
  <si>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</si>
  <si>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</si>
  <si>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</si>
  <si>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</si>
  <si>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</si>
  <si>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</si>
  <si>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</si>
  <si>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</si>
  <si>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</si>
  <si>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</si>
  <si>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</si>
  <si>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</si>
  <si>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</si>
  <si>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</si>
  <si>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</si>
  <si>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</si>
  <si>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</si>
  <si>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</si>
  <si>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</si>
  <si>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</si>
  <si>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</si>
  <si>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</si>
  <si>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</si>
  <si>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</si>
  <si>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</si>
  <si>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</si>
  <si>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</si>
  <si>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</si>
  <si>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</si>
  <si>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</si>
  <si>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</si>
  <si>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</si>
  <si>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</si>
  <si>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</si>
  <si>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</si>
  <si>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</si>
  <si>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</si>
  <si>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</si>
  <si>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</si>
  <si>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</si>
  <si>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</si>
  <si>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</si>
  <si>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</si>
  <si>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</si>
  <si>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</si>
  <si>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</si>
  <si>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</si>
  <si>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</si>
  <si>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</si>
  <si>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</si>
  <si>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</si>
  <si>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</si>
  <si>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</si>
  <si>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</si>
  <si>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</si>
  <si>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</si>
  <si>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</si>
  <si>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</si>
  <si>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</si>
  <si>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</si>
  <si>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</si>
  <si>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</si>
  <si>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</si>
  <si>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</si>
  <si>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</si>
  <si>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</si>
  <si>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</si>
  <si>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</si>
  <si>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</si>
  <si>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</si>
  <si>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</si>
  <si>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</si>
  <si>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</si>
  <si>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</si>
  <si>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</si>
  <si>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</si>
  <si>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</si>
  <si>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</si>
  <si>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</si>
  <si>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</si>
  <si>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</si>
  <si>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</si>
  <si>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</si>
  <si>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</si>
  <si>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</si>
  <si>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</si>
  <si>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</si>
  <si>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</si>
  <si>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</si>
  <si>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</si>
  <si>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</si>
  <si>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</si>
  <si>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</si>
  <si>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</si>
  <si>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</si>
  <si>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</si>
  <si>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</si>
  <si>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</si>
  <si>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</si>
  <si>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</si>
  <si>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</si>
  <si>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</si>
  <si>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</si>
  <si>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</si>
  <si>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</si>
  <si>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</si>
  <si>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</si>
  <si>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</si>
  <si>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</si>
  <si>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</si>
  <si>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</si>
  <si>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</si>
  <si>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</si>
  <si>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</si>
  <si>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</si>
  <si>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</si>
  <si>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</si>
  <si>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</si>
  <si>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</si>
  <si>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</si>
  <si>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</si>
  <si>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</si>
  <si>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</si>
  <si>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</si>
  <si>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</si>
  <si>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</si>
  <si>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</si>
  <si>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</si>
  <si>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</si>
  <si>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</si>
  <si>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</si>
  <si>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</si>
  <si>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</si>
  <si>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</si>
  <si>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</si>
  <si>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</si>
  <si>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</si>
  <si>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</si>
  <si>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</si>
  <si>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</si>
  <si>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</si>
  <si>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</si>
  <si>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</si>
  <si>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</si>
  <si>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</si>
  <si>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</si>
  <si>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</si>
  <si>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</si>
  <si>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</si>
  <si>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</si>
  <si>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</si>
  <si>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</si>
  <si>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</si>
  <si>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</si>
  <si>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</si>
  <si>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</si>
  <si>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</si>
  <si>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</si>
  <si>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</si>
  <si>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</si>
  <si>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</si>
  <si>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</si>
  <si>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</si>
  <si>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</si>
  <si>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</si>
  <si>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</si>
  <si>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</si>
  <si>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</si>
  <si>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</si>
  <si>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</si>
  <si>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</si>
  <si>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</si>
  <si>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</si>
  <si>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</si>
  <si>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</si>
  <si>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</si>
  <si>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</si>
  <si>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</si>
  <si>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</si>
  <si>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</si>
  <si>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</si>
  <si>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</si>
  <si>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</si>
  <si>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</si>
  <si>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</si>
  <si>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</si>
  <si>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</si>
  <si>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</si>
  <si>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</si>
  <si>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</si>
  <si>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</si>
  <si>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</si>
  <si>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</si>
  <si>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</si>
  <si>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</si>
  <si>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</si>
  <si>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</si>
  <si>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</si>
  <si>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</si>
  <si>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</si>
  <si>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</si>
  <si>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</si>
  <si>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</si>
  <si>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</si>
  <si>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</si>
  <si>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</si>
  <si>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</si>
  <si>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</si>
  <si>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</si>
  <si>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</si>
  <si>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</si>
  <si>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</si>
  <si>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</si>
  <si>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</si>
  <si>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</si>
  <si>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</si>
  <si>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</si>
  <si>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</si>
  <si>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</si>
  <si>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</si>
  <si>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</si>
  <si>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</si>
  <si>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</si>
  <si>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</si>
  <si>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</si>
  <si>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</si>
  <si>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</si>
  <si>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</si>
  <si>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</si>
  <si>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</si>
  <si>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</si>
  <si>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</si>
  <si>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</si>
  <si>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</si>
  <si>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</si>
  <si>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</si>
  <si>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</si>
  <si>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</si>
  <si>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</si>
  <si>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</si>
  <si>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</si>
  <si>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</si>
  <si>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</si>
  <si>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</si>
  <si>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</si>
  <si>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</si>
  <si>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</si>
  <si>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</si>
  <si>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</si>
  <si>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</si>
  <si>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</si>
  <si>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</si>
  <si>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</si>
  <si>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</si>
  <si>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</si>
  <si>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</si>
  <si>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</si>
  <si>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</si>
  <si>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</si>
  <si>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</si>
  <si>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</si>
  <si>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</si>
  <si>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</si>
  <si>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</si>
  <si>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</si>
  <si>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</si>
  <si>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</si>
  <si>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</si>
  <si>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</si>
  <si>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</si>
  <si>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</si>
  <si>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</si>
  <si>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</si>
  <si>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</si>
  <si>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</si>
  <si>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</si>
  <si>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</si>
  <si>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</si>
  <si>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</si>
  <si>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</si>
  <si>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</si>
  <si>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</si>
  <si>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</si>
  <si>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</si>
  <si>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</si>
  <si>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</si>
  <si>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</si>
  <si>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</si>
  <si>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</si>
  <si>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</si>
  <si>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</si>
  <si>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</si>
  <si>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</si>
  <si>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</si>
  <si>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</si>
  <si>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</si>
  <si>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</si>
  <si>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</si>
  <si>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</si>
  <si>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</si>
  <si>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</si>
  <si>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</si>
  <si>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</si>
  <si>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</si>
  <si>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</si>
  <si>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</si>
  <si>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</si>
  <si>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</si>
  <si>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</si>
  <si>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</si>
  <si>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</si>
  <si>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</si>
  <si>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</si>
  <si>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</si>
  <si>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</si>
  <si>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</si>
  <si>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</si>
  <si>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</si>
  <si>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</si>
  <si>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</si>
  <si>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</si>
  <si>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</si>
  <si>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</si>
  <si>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</si>
  <si>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</si>
  <si>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</si>
  <si>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</si>
  <si>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</si>
  <si>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</si>
  <si>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</si>
  <si>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</si>
  <si>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</si>
  <si>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</si>
  <si>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</si>
  <si>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</si>
  <si>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</si>
  <si>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</si>
  <si>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</si>
  <si>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</si>
  <si>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</si>
  <si>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</si>
  <si>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</si>
  <si>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</si>
  <si>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</si>
  <si>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</si>
  <si>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</si>
  <si>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</si>
  <si>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</si>
  <si>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</si>
  <si>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</si>
  <si>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</si>
  <si>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</si>
  <si>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</si>
  <si>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</si>
  <si>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</si>
  <si>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</si>
  <si>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</si>
  <si>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</si>
  <si>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</si>
  <si>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</si>
  <si>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</si>
  <si>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</si>
  <si>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</si>
  <si>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</si>
  <si>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</si>
  <si>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</si>
  <si>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</si>
  <si>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</si>
  <si>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</si>
  <si>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</si>
  <si>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</si>
  <si>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</si>
  <si>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</si>
  <si>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</si>
  <si>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</si>
  <si>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</si>
  <si>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</si>
  <si>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</si>
  <si>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</si>
  <si>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</si>
  <si>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</si>
  <si>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</si>
  <si>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</si>
  <si>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</si>
  <si>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</si>
  <si>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</si>
  <si>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</si>
  <si>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</si>
  <si>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</si>
  <si>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</si>
  <si>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</si>
  <si>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</si>
  <si>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</si>
  <si>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</si>
  <si>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</si>
  <si>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</si>
  <si>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</si>
  <si>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</si>
  <si>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</si>
  <si>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</si>
  <si>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</si>
  <si>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</si>
  <si>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</si>
  <si>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</si>
  <si>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</si>
  <si>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</si>
  <si>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</si>
  <si>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</si>
  <si>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</si>
  <si>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</si>
  <si>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</si>
  <si>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</si>
  <si>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</si>
  <si>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</si>
  <si>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</si>
  <si>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</si>
  <si>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</si>
  <si>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</si>
  <si>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</si>
  <si>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</si>
  <si>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</si>
  <si>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</si>
  <si>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</si>
  <si>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</si>
  <si>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</si>
  <si>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</si>
  <si>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</si>
  <si>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</si>
  <si>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</si>
  <si>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</si>
  <si>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</si>
  <si>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</si>
  <si>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</si>
  <si>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</si>
  <si>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</si>
  <si>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</si>
  <si>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</si>
  <si>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</si>
  <si>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</si>
  <si>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</si>
  <si>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</si>
  <si>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</si>
  <si>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</si>
  <si>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</si>
  <si>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</si>
  <si>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</si>
  <si>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</si>
  <si>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</si>
  <si>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</si>
  <si>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</si>
  <si>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</si>
  <si>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</si>
  <si>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</si>
  <si>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</si>
  <si>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</si>
  <si>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</si>
  <si>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</si>
  <si>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</si>
  <si>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</si>
  <si>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</si>
  <si>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</si>
  <si>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</si>
  <si>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</si>
  <si>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</si>
  <si>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</si>
  <si>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</si>
  <si>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</si>
  <si>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</si>
  <si>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</si>
  <si>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</si>
  <si>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</si>
  <si>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</si>
  <si>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</si>
  <si>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</si>
  <si>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</si>
  <si>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</si>
  <si>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</si>
  <si>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</si>
  <si>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</si>
  <si>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</si>
  <si>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</si>
  <si>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</si>
  <si>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</si>
  <si>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</si>
  <si>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</si>
  <si>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</si>
  <si>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</si>
  <si>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</si>
  <si>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</si>
  <si>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</si>
  <si>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</si>
  <si>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</si>
  <si>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</si>
  <si>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</si>
  <si>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</si>
  <si>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</si>
  <si>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</si>
  <si>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</si>
  <si>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</si>
  <si>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</si>
  <si>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</si>
  <si>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</si>
  <si>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</si>
  <si>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</si>
  <si>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</si>
  <si>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</si>
  <si>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</si>
  <si>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</si>
  <si>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</si>
  <si>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</si>
  <si>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</si>
  <si>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</si>
  <si>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</si>
  <si>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</si>
  <si>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</si>
  <si>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</si>
  <si>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</si>
  <si>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</si>
  <si>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</si>
  <si>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</si>
  <si>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</si>
  <si>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</si>
  <si>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</si>
  <si>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</si>
  <si>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</si>
  <si>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</si>
  <si>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</si>
  <si>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</si>
  <si>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</si>
  <si>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</si>
  <si>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</si>
  <si>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</si>
  <si>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</si>
  <si>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</si>
  <si>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</si>
  <si>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</si>
  <si>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</si>
  <si>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</si>
  <si>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</si>
  <si>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</si>
  <si>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</si>
  <si>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</si>
  <si>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</si>
  <si>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</si>
  <si>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</si>
  <si>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</si>
  <si>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</si>
  <si>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</si>
  <si>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</si>
  <si>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</si>
  <si>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</si>
  <si>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</si>
  <si>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</si>
  <si>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</si>
  <si>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</si>
  <si>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</si>
  <si>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</si>
  <si>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</si>
  <si>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</si>
  <si>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</si>
  <si>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</si>
  <si>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</si>
  <si>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</si>
  <si>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</si>
  <si>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</si>
  <si>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</si>
  <si>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</si>
  <si>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</si>
  <si>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</si>
  <si>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</si>
  <si>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</si>
  <si>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</si>
  <si>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</si>
  <si>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</si>
  <si>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</si>
  <si>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</si>
  <si>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</si>
  <si>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</si>
  <si>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</si>
  <si>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</si>
  <si>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</si>
  <si>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</si>
  <si>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</si>
  <si>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</si>
  <si>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</si>
  <si>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</si>
  <si>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</si>
  <si>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</si>
  <si>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</si>
  <si>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</si>
  <si>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</si>
  <si>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</si>
  <si>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</si>
  <si>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</si>
  <si>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</si>
  <si>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</si>
  <si>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</si>
  <si>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</si>
  <si>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</si>
  <si>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</si>
  <si>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</si>
  <si>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</si>
  <si>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</si>
  <si>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</si>
  <si>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</si>
  <si>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</si>
  <si>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</si>
  <si>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</si>
  <si>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</si>
  <si>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</si>
  <si>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</si>
  <si>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</si>
  <si>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</si>
  <si>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</si>
  <si>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</si>
  <si>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</si>
  <si>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</si>
  <si>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</si>
  <si>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</si>
  <si>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</si>
  <si>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</si>
  <si>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</si>
  <si>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</si>
  <si>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</si>
  <si>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</si>
  <si>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</si>
  <si>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</si>
  <si>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</si>
  <si>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</si>
  <si>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</si>
  <si>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</si>
  <si>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</si>
  <si>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</si>
  <si>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</si>
  <si>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</si>
  <si>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</si>
  <si>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</si>
  <si>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</si>
  <si>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</si>
  <si>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</si>
  <si>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</si>
  <si>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</si>
  <si>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</si>
  <si>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</si>
  <si>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</si>
  <si>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</si>
  <si>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</si>
  <si>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</si>
  <si>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</si>
  <si>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</si>
  <si>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</si>
  <si>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</si>
  <si>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</si>
  <si>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</si>
  <si>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</si>
  <si>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</si>
  <si>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</si>
  <si>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</si>
  <si>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</si>
  <si>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</si>
  <si>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</si>
  <si>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</si>
  <si>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</si>
  <si>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</si>
  <si>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</si>
  <si>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</si>
  <si>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</si>
  <si>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</si>
  <si>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</si>
  <si>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</si>
  <si>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</si>
  <si>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</si>
  <si>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</si>
  <si>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</si>
  <si>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</si>
  <si>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</si>
  <si>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</si>
  <si>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</si>
  <si>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</si>
  <si>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</si>
  <si>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</si>
  <si>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</si>
  <si>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</si>
  <si>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</si>
  <si>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</si>
  <si>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</si>
  <si>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</si>
  <si>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</si>
  <si>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</si>
  <si>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</si>
  <si>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</si>
  <si>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</si>
  <si>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</si>
  <si>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</si>
  <si>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</si>
  <si>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</si>
  <si>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</si>
  <si>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</si>
  <si>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</si>
  <si>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</si>
  <si>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</si>
  <si>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</si>
  <si>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</si>
  <si>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</si>
  <si>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</si>
  <si>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</si>
  <si>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</si>
  <si>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</si>
  <si>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</si>
  <si>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</si>
  <si>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</si>
  <si>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</si>
  <si>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</si>
  <si>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</si>
  <si>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</si>
  <si>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</si>
  <si>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</si>
  <si>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</si>
  <si>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</si>
  <si>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</si>
  <si>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</si>
  <si>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</si>
  <si>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</si>
  <si>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</si>
  <si>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</si>
  <si>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</si>
  <si>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</si>
  <si>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</si>
  <si>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</si>
  <si>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</si>
  <si>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</si>
  <si>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</si>
  <si>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</si>
  <si>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</si>
  <si>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</si>
  <si>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</si>
  <si>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</si>
  <si>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</si>
  <si>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</si>
  <si>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</si>
  <si>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</si>
  <si>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</si>
  <si>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</si>
  <si>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</si>
  <si>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</si>
  <si>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</si>
  <si>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</si>
  <si>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</si>
  <si>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</si>
  <si>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</si>
  <si>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</si>
  <si>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</si>
  <si>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</si>
  <si>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</si>
  <si>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</si>
  <si>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</si>
  <si>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</si>
  <si>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</si>
  <si>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</si>
  <si>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</si>
  <si>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</si>
  <si>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</si>
  <si>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</si>
  <si>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</si>
  <si>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</si>
  <si>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</si>
  <si>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</si>
  <si>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</si>
  <si>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</si>
  <si>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</si>
  <si>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</si>
  <si>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</si>
  <si>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</si>
  <si>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</si>
  <si>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</si>
  <si>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</si>
  <si>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</si>
  <si>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</si>
  <si>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</si>
  <si>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</si>
  <si>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</si>
  <si>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</si>
  <si>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</si>
  <si>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</si>
  <si>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</si>
  <si>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</si>
  <si>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</si>
  <si>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</si>
  <si>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</si>
  <si>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</si>
  <si>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</si>
  <si>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</si>
  <si>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</si>
  <si>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</si>
  <si>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</si>
  <si>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</si>
  <si>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</si>
  <si>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</si>
  <si>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</si>
  <si>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</si>
  <si>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</si>
  <si>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</si>
  <si>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</si>
  <si>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</si>
  <si>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</si>
  <si>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</si>
  <si>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</si>
  <si>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</si>
  <si>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</si>
  <si>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</si>
  <si>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</si>
  <si>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</si>
  <si>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</si>
  <si>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</si>
  <si>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</si>
  <si>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</si>
  <si>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</si>
  <si>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</si>
  <si>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</si>
  <si>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</si>
  <si>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</si>
  <si>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</si>
  <si>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</si>
  <si>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</si>
  <si>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</si>
  <si>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</si>
  <si>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</si>
  <si>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</si>
  <si>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</si>
  <si>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</si>
  <si>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</si>
  <si>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</si>
  <si>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</si>
  <si>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</si>
  <si>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</si>
  <si>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</si>
  <si>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</si>
  <si>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</si>
  <si>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</si>
  <si>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</si>
  <si>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</si>
  <si>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</si>
  <si>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</si>
  <si>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</si>
  <si>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</si>
  <si>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</si>
  <si>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</si>
  <si>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</si>
  <si>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</si>
  <si>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</si>
  <si>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</si>
  <si>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</si>
  <si>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</si>
  <si>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</si>
  <si>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</si>
  <si>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</si>
  <si>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</si>
  <si>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</si>
  <si>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</si>
  <si>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</si>
  <si>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</si>
  <si>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</si>
  <si>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</si>
  <si>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</si>
  <si>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</si>
  <si>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</si>
  <si>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</si>
  <si>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</si>
  <si>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</si>
  <si>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</si>
  <si>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</si>
  <si>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</si>
  <si>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</si>
  <si>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</si>
  <si>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</si>
  <si>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</si>
  <si>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</si>
  <si>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</si>
  <si>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</si>
  <si>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</si>
  <si>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</si>
  <si>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</si>
  <si>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</si>
  <si>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</si>
  <si>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</si>
  <si>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</si>
  <si>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</si>
  <si>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</si>
  <si>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</si>
  <si>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</si>
  <si>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</si>
  <si>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</si>
  <si>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</si>
  <si>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</si>
  <si>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</si>
  <si>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</si>
  <si>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</si>
  <si>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</si>
  <si>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</si>
  <si>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</si>
  <si>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</si>
  <si>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</si>
  <si>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</si>
  <si>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</si>
  <si>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</si>
  <si>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</si>
  <si>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</si>
  <si>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</si>
  <si>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</si>
  <si>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</si>
  <si>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</si>
  <si>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</si>
  <si>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</si>
  <si>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</si>
  <si>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</si>
  <si>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</si>
  <si>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</si>
  <si>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</si>
  <si>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</si>
  <si>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</si>
  <si>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</si>
  <si>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</si>
  <si>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</si>
  <si>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</si>
  <si>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</si>
  <si>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</si>
  <si>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</si>
  <si>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</si>
  <si>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</si>
  <si>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</si>
  <si>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</si>
  <si>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</si>
  <si>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</si>
  <si>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</si>
  <si>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</si>
  <si>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</si>
  <si>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</si>
  <si>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</si>
  <si>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</si>
  <si>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</si>
  <si>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</si>
  <si>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</si>
  <si>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</si>
  <si>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</si>
  <si>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</si>
  <si>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</si>
  <si>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</si>
  <si>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</si>
  <si>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</si>
  <si>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</si>
  <si>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</si>
  <si>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</si>
  <si>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</si>
  <si>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</si>
  <si>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</si>
  <si>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</si>
  <si>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</si>
  <si>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</si>
  <si>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</si>
  <si>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</si>
  <si>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</si>
  <si>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</si>
  <si>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</si>
  <si>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</si>
  <si>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</si>
  <si>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</si>
  <si>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</si>
  <si>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</si>
  <si>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</si>
  <si>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</si>
  <si>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</si>
  <si>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</si>
  <si>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</si>
  <si>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</si>
  <si>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</si>
  <si>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</si>
  <si>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</si>
  <si>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</si>
  <si>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</si>
  <si>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</si>
  <si>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</si>
  <si>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</si>
  <si>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</si>
  <si>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</si>
  <si>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</si>
  <si>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</si>
  <si>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</si>
  <si>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</si>
  <si>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</si>
  <si>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</si>
  <si>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</si>
  <si>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</si>
  <si>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</si>
  <si>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</si>
  <si>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</si>
  <si>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</si>
  <si>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</si>
  <si>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</si>
  <si>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</si>
  <si>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</si>
  <si>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</si>
  <si>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</si>
  <si>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</si>
  <si>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</si>
  <si>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</si>
  <si>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</si>
  <si>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</si>
  <si>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</si>
  <si>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</si>
  <si>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</si>
  <si>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</si>
  <si>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</si>
  <si>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</si>
  <si>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</si>
  <si>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</si>
  <si>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</si>
  <si>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</si>
  <si>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</si>
  <si>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</si>
  <si>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</si>
  <si>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</si>
  <si>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</si>
  <si>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</si>
  <si>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</si>
  <si>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</si>
  <si>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</si>
  <si>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</si>
  <si>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</si>
  <si>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</si>
  <si>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</si>
  <si>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</si>
  <si>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</si>
  <si>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</si>
  <si>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</si>
  <si>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</si>
  <si>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</si>
  <si>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</si>
  <si>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</si>
  <si>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</si>
  <si>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</si>
  <si>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</si>
  <si>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</si>
  <si>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</si>
  <si>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</si>
  <si>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</si>
  <si>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</si>
  <si>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</si>
  <si>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</si>
  <si>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</si>
  <si>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</si>
  <si>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</si>
  <si>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</si>
  <si>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</si>
  <si>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</si>
  <si>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</si>
  <si>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</si>
  <si>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</si>
  <si>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</si>
  <si>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</si>
  <si>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</si>
  <si>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</si>
  <si>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</si>
  <si>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</si>
  <si>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</si>
  <si>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</si>
  <si>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</si>
  <si>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</si>
  <si>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</si>
  <si>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</si>
  <si>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</si>
  <si>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</si>
  <si>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</si>
  <si>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</si>
  <si>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</si>
  <si>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</si>
  <si>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</si>
  <si>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</si>
  <si>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</si>
  <si>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</si>
  <si>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</si>
  <si>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</si>
  <si>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</si>
  <si>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</si>
  <si>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</si>
  <si>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</si>
  <si>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</si>
  <si>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</si>
  <si>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</si>
  <si>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</si>
  <si>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</si>
  <si>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</si>
  <si>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</si>
  <si>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</si>
  <si>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</si>
  <si>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</si>
  <si>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</si>
  <si>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</si>
  <si>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</si>
  <si>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</si>
  <si>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</si>
  <si>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</si>
  <si>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</si>
  <si>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</si>
  <si>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</si>
  <si>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</si>
  <si>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</si>
  <si>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</si>
  <si>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</si>
  <si>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</si>
  <si>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</si>
  <si>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</si>
  <si>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</si>
  <si>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</si>
  <si>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</si>
  <si>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</si>
  <si>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</si>
  <si>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</si>
  <si>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</si>
  <si>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</si>
  <si>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</si>
  <si>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</si>
  <si>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</si>
  <si>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</si>
  <si>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</si>
  <si>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</si>
  <si>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</si>
  <si>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</si>
  <si>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</si>
  <si>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</si>
  <si>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</si>
  <si>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</si>
  <si>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</si>
  <si>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</si>
  <si>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</si>
  <si>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</si>
  <si>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</si>
  <si>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</si>
  <si>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</si>
  <si>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</si>
  <si>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</si>
  <si>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</si>
  <si>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</si>
  <si>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</si>
  <si>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</si>
  <si>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</si>
  <si>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</si>
  <si>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</si>
  <si>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</si>
  <si>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</si>
  <si>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</si>
  <si>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</si>
  <si>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</si>
  <si>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</si>
  <si>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</si>
  <si>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</si>
  <si>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</si>
  <si>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</si>
  <si>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</si>
  <si>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</si>
  <si>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</si>
  <si>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</si>
  <si>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</si>
  <si>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</si>
  <si>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</si>
  <si>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</si>
  <si>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</si>
  <si>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</si>
  <si>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</si>
  <si>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</si>
  <si>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</si>
  <si>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</si>
  <si>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</si>
  <si>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</si>
  <si>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</si>
  <si>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</si>
  <si>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</si>
  <si>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</si>
  <si>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</si>
  <si>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</si>
  <si>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</si>
  <si>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</si>
  <si>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</si>
  <si>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</si>
  <si>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</si>
  <si>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</si>
  <si>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</si>
  <si>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</si>
  <si>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</si>
  <si>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</si>
  <si>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</si>
  <si>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</si>
  <si>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</si>
  <si>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</si>
  <si>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</si>
  <si>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</si>
  <si>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</si>
  <si>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</si>
  <si>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</si>
  <si>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</si>
  <si>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</si>
  <si>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</si>
  <si>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</si>
  <si>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</si>
  <si>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</si>
  <si>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</si>
  <si>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</si>
  <si>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</si>
  <si>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</si>
  <si>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</si>
  <si>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</si>
  <si>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</si>
  <si>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</si>
  <si>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</si>
  <si>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</si>
  <si>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</si>
  <si>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</si>
  <si>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</si>
  <si>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</si>
  <si>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</si>
  <si>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</si>
  <si>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</si>
  <si>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</si>
  <si>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</si>
  <si>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</si>
  <si>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</si>
  <si>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</si>
  <si>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</si>
  <si>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</si>
  <si>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</si>
  <si>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</si>
  <si>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</si>
  <si>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</si>
  <si>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</si>
  <si>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</si>
  <si>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</si>
  <si>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</si>
  <si>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</si>
  <si>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</si>
  <si>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</si>
  <si>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</si>
  <si>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</si>
  <si>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</si>
  <si>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</si>
  <si>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</si>
  <si>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</si>
  <si>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</si>
  <si>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</si>
  <si>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</si>
  <si>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</si>
  <si>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</si>
  <si>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</si>
  <si>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</si>
  <si>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</si>
  <si>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</si>
  <si>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</si>
  <si>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</si>
  <si>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</si>
  <si>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</si>
  <si>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</si>
  <si>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</si>
  <si>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</si>
  <si>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</si>
  <si>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</si>
  <si>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</si>
  <si>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</si>
  <si>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</si>
  <si>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</si>
  <si>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</si>
  <si>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</si>
  <si>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</si>
  <si>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</si>
  <si>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</si>
  <si>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</si>
  <si>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</si>
  <si>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</si>
  <si>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</si>
  <si>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</si>
  <si>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</si>
  <si>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</si>
  <si>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</si>
  <si>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</si>
  <si>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</si>
  <si>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</si>
  <si>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</si>
  <si>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</si>
  <si>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</si>
  <si>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</si>
  <si>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</si>
  <si>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</si>
  <si>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</si>
  <si>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</si>
  <si>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</si>
  <si>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</si>
  <si>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</si>
  <si>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</si>
  <si>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</si>
  <si>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</si>
  <si>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</si>
  <si>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</si>
  <si>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</si>
  <si>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</si>
  <si>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</si>
  <si>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</si>
  <si>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</si>
  <si>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</si>
  <si>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</si>
  <si>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</si>
  <si>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</si>
  <si>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</si>
  <si>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</si>
  <si>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</si>
  <si>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</si>
  <si>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</si>
  <si>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</si>
  <si>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</si>
  <si>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</si>
  <si>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</si>
  <si>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</si>
  <si>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</si>
  <si>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</si>
  <si>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</si>
  <si>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</si>
  <si>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</si>
  <si>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</si>
  <si>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</si>
  <si>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</si>
  <si>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</si>
  <si>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</si>
  <si>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</si>
  <si>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</si>
  <si>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</si>
  <si>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</si>
  <si>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</si>
  <si>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</si>
  <si>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</si>
  <si>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</si>
  <si>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</si>
  <si>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</si>
  <si>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</si>
  <si>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</si>
  <si>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</si>
  <si>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</si>
  <si>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</si>
  <si>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</si>
  <si>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</si>
  <si>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</si>
  <si>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</si>
  <si>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</si>
  <si>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</si>
  <si>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</si>
  <si>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</si>
  <si>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</si>
  <si>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</si>
  <si>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</si>
  <si>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</si>
  <si>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</si>
  <si>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</si>
  <si>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</si>
  <si>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</si>
  <si>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</si>
  <si>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</si>
  <si>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</si>
  <si>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</si>
  <si>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</si>
  <si>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</si>
  <si>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</si>
  <si>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</si>
  <si>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</si>
  <si>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</si>
  <si>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</si>
  <si>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</si>
  <si>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</si>
  <si>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</si>
  <si>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</si>
  <si>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</si>
  <si>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</si>
  <si>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</si>
  <si>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</si>
  <si>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</si>
  <si>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</si>
  <si>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</si>
  <si>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</si>
  <si>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</si>
  <si>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</si>
  <si>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</si>
  <si>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</si>
  <si>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</si>
  <si>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</si>
  <si>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</si>
  <si>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</si>
  <si>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</si>
  <si>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</si>
  <si>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</si>
  <si>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</si>
  <si>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</si>
  <si>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</si>
  <si>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</si>
  <si>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</si>
  <si>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</si>
  <si>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</si>
  <si>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</si>
  <si>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</si>
  <si>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</si>
  <si>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</si>
  <si>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</si>
  <si>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</si>
  <si>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</si>
  <si>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</si>
  <si>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</si>
  <si>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</si>
  <si>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</si>
  <si>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</si>
  <si>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</si>
  <si>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</si>
  <si>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</si>
  <si>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</si>
  <si>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</si>
  <si>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</si>
  <si>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</si>
  <si>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</si>
  <si>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</si>
  <si>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</si>
  <si>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</si>
  <si>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</si>
  <si>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</si>
  <si>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</si>
  <si>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</si>
  <si>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</si>
  <si>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</si>
  <si>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</si>
  <si>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</si>
  <si>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</si>
  <si>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</si>
  <si>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</si>
  <si>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</si>
  <si>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</si>
  <si>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</si>
  <si>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</si>
  <si>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</si>
  <si>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</si>
  <si>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</si>
  <si>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</si>
  <si>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</si>
  <si>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</si>
  <si>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</si>
  <si>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</si>
  <si>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</si>
  <si>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</si>
  <si>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</si>
  <si>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</si>
  <si>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</si>
  <si>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</si>
  <si>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</si>
  <si>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</si>
  <si>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</si>
  <si>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</si>
  <si>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</si>
  <si>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</si>
  <si>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</si>
  <si>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</si>
  <si>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</si>
  <si>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</si>
  <si>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</si>
  <si>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</si>
  <si>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</si>
  <si>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</si>
  <si>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</si>
  <si>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</si>
  <si>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</si>
  <si>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</si>
  <si>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</si>
  <si>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</si>
  <si>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</si>
  <si>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</si>
  <si>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</si>
  <si>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</si>
  <si>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</si>
  <si>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</si>
  <si>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</si>
  <si>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</si>
  <si>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</si>
  <si>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</si>
  <si>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</si>
  <si>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</si>
  <si>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</si>
  <si>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</si>
  <si>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</si>
  <si>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</si>
  <si>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</si>
  <si>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</si>
  <si>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</si>
  <si>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</si>
  <si>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</si>
  <si>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</si>
  <si>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</si>
  <si>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</si>
  <si>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</si>
  <si>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</si>
  <si>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</si>
  <si>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</si>
  <si>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</si>
  <si>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</si>
  <si>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</si>
  <si>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</si>
  <si>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</si>
  <si>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</si>
  <si>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</si>
  <si>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</si>
  <si>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</si>
  <si>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</si>
  <si>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</si>
  <si>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</si>
  <si>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</si>
  <si>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</si>
  <si>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</si>
  <si>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</si>
  <si>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</si>
  <si>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</si>
  <si>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</si>
  <si>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</si>
  <si>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</si>
  <si>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</si>
  <si>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</si>
  <si>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</si>
  <si>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</si>
  <si>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</si>
  <si>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</si>
  <si>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</si>
  <si>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</si>
  <si>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</si>
  <si>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</si>
  <si>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</si>
  <si>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</si>
  <si>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</si>
  <si>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</si>
  <si>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</si>
  <si>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</si>
  <si>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</si>
  <si>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</si>
  <si>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</si>
  <si>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</si>
  <si>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</si>
  <si>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</si>
  <si>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</si>
  <si>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</si>
  <si>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</si>
  <si>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</si>
  <si>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</si>
  <si>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</si>
  <si>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</si>
  <si>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</si>
  <si>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</si>
  <si>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</si>
  <si>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</si>
  <si>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</si>
  <si>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</si>
  <si>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</si>
  <si>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</si>
  <si>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</si>
  <si>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</si>
  <si>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</si>
  <si>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</si>
  <si>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</si>
  <si>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</si>
  <si>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</si>
  <si>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</si>
  <si>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</si>
  <si>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</si>
  <si>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</si>
  <si>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</si>
  <si>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</si>
  <si>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</si>
  <si>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</si>
  <si>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</si>
  <si>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</si>
  <si>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</si>
  <si>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</si>
  <si>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</si>
  <si>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</si>
  <si>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</si>
  <si>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</si>
  <si>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</si>
  <si>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</si>
  <si>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</si>
  <si>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</si>
  <si>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</si>
  <si>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</si>
  <si>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</si>
  <si>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</si>
  <si>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</si>
  <si>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</si>
  <si>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</si>
  <si>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</si>
  <si>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</si>
  <si>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</si>
  <si>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</si>
  <si>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</si>
  <si>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</si>
  <si>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</si>
  <si>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</si>
  <si>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</si>
  <si>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</si>
  <si>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</si>
  <si>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</si>
  <si>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</si>
  <si>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</si>
  <si>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</si>
  <si>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</si>
  <si>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</si>
  <si>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</si>
  <si>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</si>
  <si>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</si>
  <si>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</si>
  <si>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</si>
  <si>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</si>
  <si>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</si>
  <si>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</si>
  <si>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</si>
  <si>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</si>
  <si>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</si>
  <si>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</si>
  <si>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</si>
  <si>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</si>
  <si>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</si>
  <si>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</si>
  <si>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</si>
  <si>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</si>
  <si>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</si>
  <si>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</si>
  <si>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</si>
  <si>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</si>
  <si>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</si>
  <si>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</si>
  <si>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</si>
  <si>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</si>
  <si>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</si>
  <si>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</si>
  <si>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</si>
  <si>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</si>
  <si>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</si>
  <si>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</si>
  <si>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</si>
  <si>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</si>
  <si>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</si>
  <si>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</si>
  <si>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</si>
  <si>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</si>
  <si>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</si>
  <si>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</si>
  <si>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</si>
  <si>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</si>
  <si>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</si>
  <si>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</si>
  <si>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</si>
  <si>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</si>
  <si>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</si>
  <si>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</si>
  <si>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</si>
  <si>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</si>
  <si>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</si>
  <si>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</si>
  <si>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</si>
  <si>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</si>
  <si>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</si>
  <si>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</si>
  <si>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</si>
  <si>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</si>
  <si>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</si>
  <si>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</si>
  <si>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</si>
  <si>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</si>
  <si>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</si>
  <si>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</si>
  <si>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</si>
  <si>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</si>
  <si>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</si>
  <si>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</si>
  <si>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</si>
  <si>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</si>
  <si>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</si>
  <si>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</si>
  <si>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</si>
  <si>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</si>
  <si>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</si>
  <si>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</si>
  <si>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</si>
  <si>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</si>
  <si>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</si>
  <si>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</si>
  <si>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</si>
  <si>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</si>
  <si>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</si>
  <si>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</si>
  <si>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</si>
  <si>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</si>
  <si>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</si>
  <si>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</si>
  <si>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</si>
  <si>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</si>
  <si>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</si>
  <si>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</si>
  <si>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</si>
  <si>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</si>
  <si>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</si>
  <si>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</si>
  <si>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</si>
  <si>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</si>
  <si>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</si>
  <si>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</si>
  <si>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</si>
  <si>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</si>
  <si>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</si>
  <si>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</si>
  <si>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</si>
  <si>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</si>
  <si>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</si>
  <si>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</si>
  <si>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</si>
  <si>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</si>
  <si>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</si>
  <si>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</si>
  <si>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</si>
  <si>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</si>
  <si>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</si>
  <si>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</si>
  <si>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</si>
  <si>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</si>
  <si>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</si>
  <si>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</si>
  <si>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</si>
  <si>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</si>
  <si>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</si>
  <si>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</si>
  <si>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</si>
  <si>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</si>
  <si>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</si>
  <si>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</si>
  <si>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</si>
  <si>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</si>
  <si>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</si>
  <si>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</si>
  <si>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</si>
  <si>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</si>
  <si>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</si>
  <si>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</si>
  <si>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</si>
  <si>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</si>
  <si>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</si>
  <si>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</si>
  <si>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</si>
  <si>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</si>
  <si>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</si>
  <si>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</si>
  <si>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</si>
  <si>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</si>
  <si>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</si>
  <si>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</si>
  <si>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</si>
  <si>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</si>
  <si>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</si>
  <si>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</si>
  <si>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</si>
  <si>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</si>
  <si>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</si>
  <si>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</si>
  <si>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</si>
  <si>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</si>
  <si>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</si>
  <si>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</si>
  <si>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</si>
  <si>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</si>
  <si>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</si>
  <si>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</si>
  <si>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</si>
  <si>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</si>
  <si>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</si>
  <si>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</si>
  <si>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</si>
  <si>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</si>
  <si>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</si>
  <si>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</si>
  <si>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</si>
  <si>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</si>
  <si>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</si>
  <si>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</si>
  <si>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</si>
  <si>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</si>
  <si>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</si>
  <si>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</si>
  <si>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</si>
  <si>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</si>
  <si>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</si>
  <si>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</si>
  <si>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</si>
  <si>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</si>
  <si>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</si>
  <si>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</si>
  <si>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</si>
  <si>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</si>
  <si>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</si>
  <si>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</si>
  <si>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</si>
  <si>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</si>
  <si>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</si>
  <si>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</si>
  <si>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</si>
  <si>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</si>
  <si>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</si>
  <si>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</si>
  <si>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</si>
  <si>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</si>
  <si>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</si>
  <si>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</si>
  <si>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</si>
  <si>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</si>
  <si>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</si>
  <si>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</si>
  <si>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</si>
  <si>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</si>
  <si>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</si>
  <si>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</si>
  <si>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</si>
  <si>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</si>
  <si>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</si>
  <si>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</si>
  <si>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</si>
  <si>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</si>
  <si>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</si>
  <si>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</si>
  <si>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</si>
  <si>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</si>
  <si>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</si>
  <si>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</si>
  <si>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</si>
  <si>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</si>
  <si>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</si>
  <si>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</si>
  <si>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</si>
  <si>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</si>
  <si>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</si>
  <si>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</si>
  <si>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</si>
  <si>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</si>
  <si>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</si>
  <si>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</si>
  <si>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</si>
  <si>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</si>
  <si>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</si>
  <si>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</si>
  <si>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</si>
  <si>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</si>
  <si>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</si>
  <si>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</si>
  <si>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</si>
  <si>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</si>
  <si>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</si>
  <si>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</si>
  <si>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</si>
  <si>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</si>
  <si>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</si>
  <si>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</si>
  <si>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</si>
  <si>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</si>
  <si>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</si>
  <si>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</si>
  <si>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</si>
  <si>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</si>
  <si>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</si>
  <si>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</si>
  <si>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</si>
  <si>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</si>
  <si>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</si>
  <si>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</si>
  <si>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</si>
  <si>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</si>
  <si>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</si>
  <si>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</si>
  <si>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</si>
  <si>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</si>
  <si>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</si>
  <si>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</si>
  <si>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</si>
  <si>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</si>
  <si>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</si>
  <si>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</si>
  <si>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</si>
  <si>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</si>
  <si>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</si>
  <si>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</si>
  <si>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</si>
  <si>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</si>
  <si>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</si>
  <si>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</si>
  <si>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</si>
  <si>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</si>
  <si>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</si>
  <si>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</si>
  <si>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</si>
  <si>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</si>
  <si>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</si>
  <si>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</si>
  <si>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</si>
  <si>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</si>
  <si>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</si>
  <si>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</si>
  <si>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</si>
  <si>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</si>
  <si>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</si>
  <si>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</si>
  <si>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</si>
  <si>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</si>
  <si>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</si>
  <si>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</si>
  <si>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</si>
  <si>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</si>
  <si>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</si>
  <si>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</si>
  <si>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</si>
  <si>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</si>
  <si>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</si>
  <si>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</si>
  <si>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</si>
  <si>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</si>
  <si>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</si>
  <si>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</si>
  <si>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</si>
  <si>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</si>
  <si>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</si>
  <si>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</si>
  <si>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</si>
  <si>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</si>
  <si>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</si>
  <si>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</si>
  <si>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</si>
  <si>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</si>
  <si>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</si>
  <si>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</si>
  <si>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</si>
  <si>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</si>
  <si>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</si>
  <si>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</si>
  <si>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</si>
  <si>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</si>
  <si>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</si>
  <si>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</si>
  <si>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</si>
  <si>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</si>
  <si>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</si>
  <si>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</si>
  <si>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</si>
  <si>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</si>
  <si>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</si>
  <si>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</si>
  <si>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</si>
  <si>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</si>
  <si>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</si>
  <si>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</si>
  <si>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</si>
  <si>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</si>
  <si>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</si>
  <si>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</si>
  <si>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</si>
  <si>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</si>
  <si>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</si>
  <si>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</si>
  <si>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</si>
  <si>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</si>
  <si>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</si>
  <si>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</si>
  <si>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</si>
  <si>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</si>
  <si>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</si>
  <si>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</si>
  <si>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</si>
  <si>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</si>
  <si>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</si>
  <si>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</si>
  <si>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</si>
  <si>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</si>
  <si>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</si>
  <si>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</si>
  <si>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</si>
  <si>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</si>
  <si>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</si>
  <si>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</si>
  <si>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</si>
  <si>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</si>
  <si>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</si>
  <si>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</si>
  <si>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</si>
  <si>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</si>
  <si>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</si>
  <si>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</si>
  <si>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</si>
  <si>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</si>
  <si>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</si>
  <si>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</si>
  <si>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</si>
  <si>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</si>
  <si>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</si>
  <si>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</si>
  <si>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</si>
  <si>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</si>
  <si>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</si>
  <si>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</si>
  <si>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</si>
  <si>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</si>
  <si>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</si>
  <si>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</si>
  <si>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</si>
  <si>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</si>
  <si>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</si>
  <si>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</si>
  <si>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</si>
  <si>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</si>
  <si>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</si>
  <si>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</si>
  <si>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</si>
  <si>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</si>
  <si>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</si>
  <si>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</si>
  <si>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</si>
  <si>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</si>
  <si>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</si>
  <si>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</si>
  <si>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</si>
  <si>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</si>
  <si>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</si>
  <si>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</si>
  <si>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</si>
  <si>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</si>
  <si>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</si>
  <si>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</si>
  <si>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</si>
  <si>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</si>
  <si>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</si>
  <si>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</si>
  <si>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</si>
  <si>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</si>
  <si>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</si>
  <si>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</si>
  <si>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</si>
  <si>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</si>
  <si>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</si>
  <si>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</si>
  <si>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</si>
  <si>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</si>
  <si>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</si>
  <si>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</si>
  <si>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</si>
  <si>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</si>
  <si>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</si>
  <si>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</si>
  <si>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</si>
  <si>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</si>
  <si>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</si>
  <si>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</si>
  <si>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</si>
  <si>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</si>
  <si>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</si>
  <si>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</si>
  <si>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</si>
  <si>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</si>
  <si>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</si>
  <si>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</si>
  <si>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</si>
  <si>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</si>
  <si>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</si>
  <si>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</si>
  <si>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</si>
  <si>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</si>
  <si>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</si>
  <si>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</si>
  <si>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</si>
  <si>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</si>
  <si>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</si>
  <si>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</si>
  <si>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</si>
  <si>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</si>
  <si>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</si>
  <si>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</si>
  <si>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</si>
  <si>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</si>
  <si>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</si>
  <si>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</si>
  <si>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</si>
  <si>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</si>
  <si>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</si>
  <si>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</si>
  <si>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</si>
  <si>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</si>
  <si>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</si>
  <si>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</si>
  <si>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</si>
  <si>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</si>
  <si>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</si>
  <si>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</si>
  <si>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</si>
  <si>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</si>
  <si>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</si>
  <si>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</si>
  <si>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</si>
  <si>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</si>
  <si>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</si>
  <si>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</si>
  <si>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</si>
  <si>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</si>
  <si>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</si>
  <si>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</si>
  <si>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</si>
  <si>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</si>
  <si>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</si>
  <si>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</si>
  <si>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</si>
  <si>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</si>
  <si>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</si>
  <si>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</si>
  <si>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</si>
  <si>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</si>
  <si>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</si>
  <si>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</si>
  <si>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</si>
  <si>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</si>
  <si>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</si>
  <si>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</si>
  <si>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</si>
  <si>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</si>
  <si>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</si>
  <si>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</si>
  <si>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</si>
  <si>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</si>
  <si>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</si>
  <si>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</si>
  <si>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</si>
  <si>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</si>
  <si>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</si>
  <si>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</si>
  <si>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</si>
  <si>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</si>
  <si>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</si>
  <si>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</si>
  <si>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</si>
  <si>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</si>
  <si>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</si>
  <si>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</si>
  <si>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</si>
  <si>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</si>
  <si>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</si>
  <si>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</si>
  <si>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</si>
  <si>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</si>
  <si>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</si>
  <si>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</si>
  <si>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</si>
  <si>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</si>
  <si>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</si>
  <si>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</si>
  <si>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</si>
  <si>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</si>
  <si>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</si>
  <si>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</si>
  <si>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</si>
  <si>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</si>
  <si>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</si>
  <si>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</si>
  <si>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</si>
  <si>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</si>
  <si>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</si>
  <si>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</si>
  <si>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</si>
  <si>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</si>
  <si>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</si>
  <si>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</si>
  <si>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</si>
  <si>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</si>
  <si>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</si>
  <si>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</si>
  <si>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</si>
  <si>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</si>
  <si>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</si>
  <si>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</si>
  <si>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</si>
  <si>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</si>
  <si>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</si>
  <si>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</si>
  <si>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</si>
  <si>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</si>
  <si>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</si>
  <si>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</si>
  <si>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</si>
  <si>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</si>
  <si>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</si>
  <si>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</si>
  <si>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</si>
  <si>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</si>
  <si>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</si>
  <si>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</si>
  <si>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</si>
  <si>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</si>
  <si>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</si>
  <si>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</si>
  <si>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</si>
  <si>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</si>
  <si>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</si>
  <si>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</si>
  <si>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</si>
  <si>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</si>
  <si>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</si>
  <si>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</si>
  <si>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</si>
  <si>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</si>
  <si>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</si>
  <si>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</si>
  <si>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</si>
  <si>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</si>
  <si>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</si>
  <si>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</si>
  <si>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</si>
  <si>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</si>
  <si>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</si>
  <si>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</si>
  <si>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</si>
  <si>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</si>
  <si>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</si>
  <si>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</si>
  <si>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</si>
  <si>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</si>
  <si>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</si>
  <si>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</si>
  <si>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</si>
  <si>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</si>
  <si>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</si>
  <si>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</si>
  <si>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</si>
  <si>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</si>
  <si>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</si>
  <si>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</si>
  <si>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</si>
  <si>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</si>
  <si>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</si>
  <si>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</si>
  <si>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</si>
  <si>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</si>
  <si>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</si>
  <si>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</si>
  <si>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</si>
  <si>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</si>
  <si>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</si>
  <si>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</si>
  <si>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</si>
  <si>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</si>
  <si>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</si>
  <si>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</si>
  <si>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</si>
  <si>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</si>
  <si>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</si>
  <si>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</si>
  <si>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</si>
  <si>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</si>
  <si>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</si>
  <si>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</si>
  <si>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</si>
  <si>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</si>
  <si>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</si>
  <si>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</si>
  <si>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</si>
  <si>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</si>
  <si>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</si>
  <si>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</si>
  <si>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</si>
  <si>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</si>
  <si>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</si>
  <si>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</si>
  <si>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</si>
  <si>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</si>
  <si>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</si>
  <si>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</si>
  <si>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</si>
  <si>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</si>
  <si>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</si>
  <si>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</si>
  <si>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</si>
  <si>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</si>
  <si>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</si>
  <si>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</si>
  <si>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</si>
  <si>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</si>
  <si>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</si>
  <si>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</si>
  <si>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</si>
  <si>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</si>
  <si>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</si>
  <si>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</si>
  <si>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</si>
  <si>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</si>
  <si>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</si>
  <si>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</si>
  <si>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</si>
  <si>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</si>
  <si>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</si>
  <si>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</si>
  <si>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</si>
  <si>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</si>
  <si>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</si>
  <si>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</si>
  <si>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</si>
  <si>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</si>
  <si>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</si>
  <si>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</si>
  <si>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</si>
  <si>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</si>
  <si>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</si>
  <si>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</si>
  <si>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</si>
  <si>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</si>
  <si>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</si>
  <si>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</si>
  <si>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</si>
  <si>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</si>
  <si>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</si>
  <si>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</si>
  <si>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</si>
  <si>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</si>
  <si>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</si>
  <si>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</si>
  <si>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</si>
  <si>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</si>
  <si>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</si>
  <si>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</si>
  <si>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</si>
  <si>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</si>
  <si>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</si>
  <si>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</si>
  <si>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</si>
  <si>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</si>
  <si>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</si>
  <si>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</si>
  <si>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</si>
  <si>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</si>
  <si>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</si>
  <si>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</si>
  <si>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</si>
  <si>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</si>
  <si>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</si>
  <si>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</si>
  <si>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</si>
  <si>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</si>
  <si>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</si>
  <si>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</si>
  <si>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</si>
  <si>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</si>
  <si>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</si>
  <si>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</si>
  <si>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</si>
  <si>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</si>
  <si>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</si>
  <si>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</si>
  <si>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</si>
  <si>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</si>
  <si>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</si>
  <si>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</si>
  <si>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</si>
  <si>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</si>
  <si>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</si>
  <si>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</si>
  <si>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</si>
  <si>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</si>
  <si>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</si>
  <si>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</si>
  <si>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</si>
  <si>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</si>
  <si>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</si>
  <si>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</si>
  <si>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</si>
  <si>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</si>
  <si>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</si>
  <si>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</si>
  <si>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</si>
  <si>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</si>
  <si>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</si>
  <si>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</si>
  <si>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</si>
  <si>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</si>
  <si>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</si>
  <si>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</si>
  <si>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</si>
  <si>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</si>
  <si>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</si>
  <si>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</si>
  <si>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</si>
  <si>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</si>
  <si>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</si>
  <si>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</si>
  <si>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</si>
  <si>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</si>
  <si>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</si>
  <si>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</si>
  <si>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</si>
  <si>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</si>
  <si>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</si>
  <si>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</si>
  <si>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</si>
  <si>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</si>
  <si>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</si>
  <si>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</si>
  <si>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</si>
  <si>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</si>
  <si>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</si>
  <si>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</si>
  <si>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</si>
  <si>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</si>
  <si>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</si>
  <si>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</si>
  <si>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</si>
  <si>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</si>
  <si>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</si>
  <si>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</si>
  <si>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</si>
  <si>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</si>
  <si>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</si>
  <si>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</si>
  <si>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</si>
  <si>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</si>
  <si>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</si>
  <si>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</si>
  <si>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</si>
  <si>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</si>
  <si>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</si>
  <si>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</si>
  <si>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</si>
  <si>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</si>
  <si>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</si>
  <si>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</si>
  <si>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</si>
  <si>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</si>
  <si>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</si>
  <si>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</si>
  <si>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</si>
  <si>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</si>
  <si>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</si>
  <si>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</si>
  <si>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</si>
  <si>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</si>
  <si>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</si>
  <si>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</si>
  <si>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</si>
  <si>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</si>
  <si>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</si>
  <si>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</si>
  <si>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</si>
  <si>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</si>
  <si>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</si>
  <si>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</si>
  <si>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</si>
  <si>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</si>
  <si>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</si>
  <si>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</si>
  <si>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</si>
  <si>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</si>
  <si>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</si>
  <si>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</si>
  <si>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</si>
  <si>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</si>
  <si>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</si>
  <si>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</si>
  <si>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</si>
  <si>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</si>
  <si>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</si>
  <si>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</si>
  <si>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</si>
  <si>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</si>
  <si>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</si>
  <si>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</si>
  <si>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</si>
  <si>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</si>
  <si>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</si>
  <si>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</si>
  <si>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</si>
  <si>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</si>
  <si>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</si>
  <si>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</si>
  <si>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</si>
  <si>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</si>
  <si>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</si>
  <si>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</si>
  <si>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</si>
  <si>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</si>
  <si>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</si>
  <si>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</si>
  <si>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</si>
  <si>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</si>
  <si>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</si>
  <si>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</si>
  <si>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</si>
  <si>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</si>
  <si>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</si>
  <si>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</si>
  <si>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</si>
  <si>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</si>
  <si>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</si>
  <si>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</si>
  <si>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</si>
  <si>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</si>
  <si>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</si>
  <si>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</si>
  <si>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</si>
  <si>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</si>
  <si>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</si>
  <si>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</si>
  <si>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</si>
  <si>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</si>
  <si>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</si>
  <si>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</si>
  <si>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</si>
  <si>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</si>
  <si>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</si>
  <si>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</si>
  <si>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</si>
  <si>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</si>
  <si>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</si>
  <si>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</si>
  <si>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</si>
  <si>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</si>
  <si>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</si>
  <si>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</si>
  <si>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</si>
  <si>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</si>
  <si>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</si>
  <si>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</si>
  <si>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</si>
  <si>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</si>
  <si>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</si>
  <si>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</si>
  <si>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</si>
  <si>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</si>
  <si>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</si>
  <si>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</si>
  <si>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</si>
  <si>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</si>
  <si>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</si>
  <si>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</si>
  <si>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</si>
  <si>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</si>
  <si>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</si>
  <si>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</si>
  <si>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</si>
  <si>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</si>
  <si>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</si>
  <si>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</si>
  <si>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</si>
  <si>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</si>
  <si>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</si>
  <si>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</si>
  <si>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</si>
  <si>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</si>
  <si>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</si>
  <si>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</si>
  <si>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</si>
  <si>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</si>
  <si>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</si>
  <si>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</si>
  <si>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</si>
  <si>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</si>
  <si>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</si>
  <si>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</si>
  <si>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</si>
  <si>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</si>
  <si>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</si>
  <si>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</si>
  <si>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</si>
  <si>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</si>
  <si>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</si>
  <si>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</si>
  <si>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</si>
  <si>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</si>
  <si>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</si>
  <si>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</si>
  <si>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</si>
  <si>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</si>
  <si>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</si>
  <si>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</si>
  <si>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</si>
  <si>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</si>
  <si>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</si>
  <si>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</si>
  <si>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</si>
  <si>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</si>
  <si>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</si>
  <si>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</si>
  <si>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</si>
  <si>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</si>
  <si>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</si>
  <si>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</si>
  <si>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</si>
  <si>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</si>
  <si>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</si>
  <si>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</si>
  <si>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</si>
  <si>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</si>
  <si>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</si>
  <si>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</si>
  <si>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</si>
  <si>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</si>
  <si>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</si>
  <si>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</si>
  <si>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</si>
  <si>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</si>
  <si>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</si>
  <si>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</si>
  <si>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</si>
  <si>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</si>
  <si>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</si>
  <si>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</si>
  <si>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</si>
  <si>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</si>
  <si>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</si>
  <si>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</si>
  <si>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</si>
  <si>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</si>
  <si>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</si>
  <si>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</si>
  <si>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</si>
  <si>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</si>
  <si>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</si>
  <si>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</si>
  <si>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</si>
  <si>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</si>
  <si>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</si>
  <si>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</si>
  <si>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</si>
  <si>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</si>
  <si>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</si>
  <si>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</si>
  <si>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</si>
  <si>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</si>
  <si>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</si>
  <si>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</si>
  <si>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</si>
  <si>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</si>
  <si>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</si>
  <si>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</si>
  <si>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</si>
  <si>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</si>
  <si>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</si>
  <si>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</si>
  <si>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</si>
  <si>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</si>
  <si>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</si>
  <si>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</si>
  <si>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</si>
  <si>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</si>
  <si>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</si>
  <si>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</si>
  <si>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</si>
  <si>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</si>
  <si>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</si>
  <si>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</si>
  <si>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</si>
  <si>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</si>
  <si>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</si>
  <si>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</si>
  <si>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</si>
  <si>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</si>
  <si>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</si>
  <si>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</si>
  <si>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</si>
  <si>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</si>
  <si>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</si>
  <si>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</si>
  <si>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</si>
  <si>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</si>
  <si>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</si>
  <si>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</si>
  <si>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</si>
  <si>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</si>
  <si>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</si>
  <si>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</si>
  <si>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</si>
  <si>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</si>
  <si>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</si>
  <si>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</si>
  <si>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</si>
  <si>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</si>
  <si>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</si>
  <si>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</si>
  <si>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</si>
  <si>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</si>
  <si>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</si>
  <si>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</si>
  <si>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</si>
  <si>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</si>
  <si>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</si>
  <si>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</si>
  <si>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</si>
  <si>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</si>
  <si>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</si>
  <si>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</si>
  <si>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</si>
  <si>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</si>
  <si>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</si>
  <si>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</si>
  <si>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</si>
  <si>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</si>
  <si>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</si>
  <si>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</si>
  <si>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</si>
  <si>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</si>
  <si>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</si>
  <si>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</si>
  <si>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</si>
  <si>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</si>
  <si>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</si>
  <si>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</si>
  <si>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</si>
  <si>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</si>
  <si>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</si>
  <si>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</si>
  <si>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</si>
  <si>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</si>
  <si>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</si>
  <si>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</si>
  <si>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</si>
  <si>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</si>
  <si>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</si>
  <si>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</si>
  <si>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</si>
  <si>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</si>
  <si>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</si>
  <si>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</si>
  <si>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</si>
  <si>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</si>
  <si>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</si>
  <si>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</si>
  <si>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</si>
  <si>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</si>
  <si>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</si>
  <si>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</si>
  <si>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</si>
  <si>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</si>
  <si>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</si>
  <si>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</si>
  <si>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</si>
  <si>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</si>
  <si>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</si>
  <si>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</si>
  <si>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</si>
  <si>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</si>
  <si>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</si>
  <si>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</si>
  <si>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</si>
  <si>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</si>
  <si>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</si>
  <si>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</si>
  <si>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</si>
  <si>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</si>
  <si>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</si>
  <si>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</si>
  <si>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</si>
  <si>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</si>
  <si>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</si>
  <si>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</si>
  <si>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</si>
  <si>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</si>
  <si>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</si>
  <si>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</si>
  <si>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</si>
  <si>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</si>
  <si>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</si>
  <si>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</si>
  <si>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</si>
  <si>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</si>
  <si>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</si>
  <si>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</si>
  <si>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</si>
  <si>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</si>
  <si>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</si>
  <si>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</si>
  <si>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</si>
  <si>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</si>
  <si>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</si>
  <si>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</si>
  <si>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</si>
  <si>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</si>
  <si>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</si>
  <si>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</si>
  <si>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</si>
  <si>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</si>
  <si>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</si>
  <si>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</si>
  <si>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</si>
  <si>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</si>
  <si>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</si>
  <si>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</si>
  <si>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</si>
  <si>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</si>
  <si>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</si>
  <si>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</si>
  <si>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</si>
  <si>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</si>
  <si>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</si>
  <si>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</si>
  <si>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</si>
  <si>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</si>
  <si>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</si>
  <si>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</si>
  <si>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</si>
  <si>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</si>
  <si>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</si>
  <si>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</si>
  <si>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</si>
  <si>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</si>
  <si>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</si>
  <si>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</si>
  <si>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</si>
  <si>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</si>
  <si>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</si>
  <si>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</si>
  <si>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</si>
  <si>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</si>
  <si>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</si>
  <si>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</si>
  <si>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</si>
  <si>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</si>
  <si>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</si>
  <si>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</si>
  <si>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</si>
  <si>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</si>
  <si>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</si>
  <si>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</si>
  <si>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</si>
  <si>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</si>
  <si>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</si>
  <si>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</si>
  <si>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</si>
  <si>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</si>
  <si>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</si>
  <si>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</si>
  <si>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</si>
  <si>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</si>
  <si>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</si>
  <si>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</si>
  <si>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</si>
  <si>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</si>
  <si>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</si>
  <si>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</si>
  <si>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</si>
  <si>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</si>
  <si>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</si>
  <si>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</si>
  <si>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</si>
  <si>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</si>
  <si>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</si>
  <si>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</si>
  <si>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</si>
  <si>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</si>
  <si>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</si>
  <si>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</si>
  <si>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</si>
  <si>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</si>
  <si>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</si>
  <si>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</si>
  <si>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</si>
  <si>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</si>
  <si>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</si>
  <si>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</si>
  <si>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</si>
  <si>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</si>
  <si>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</si>
  <si>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</si>
  <si>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</si>
  <si>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</si>
  <si>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</si>
  <si>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</si>
  <si>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</si>
  <si>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</si>
  <si>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</si>
  <si>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</si>
  <si>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</si>
  <si>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</si>
  <si>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</si>
  <si>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</si>
  <si>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</si>
  <si>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</si>
  <si>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</si>
  <si>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</si>
  <si>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</si>
  <si>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</si>
  <si>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</si>
  <si>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</si>
  <si>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</si>
  <si>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</si>
  <si>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</si>
  <si>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</si>
  <si>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</si>
  <si>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</si>
  <si>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</si>
  <si>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</si>
  <si>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</si>
  <si>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</si>
  <si>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</si>
  <si>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</si>
  <si>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</si>
  <si>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</si>
  <si>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</si>
  <si>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</si>
  <si>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</si>
  <si>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</si>
  <si>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</si>
  <si>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</si>
  <si>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</si>
  <si>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</si>
  <si>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</si>
  <si>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</si>
  <si>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</si>
  <si>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</si>
  <si>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</si>
  <si>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</si>
  <si>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</si>
  <si>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</si>
  <si>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</si>
  <si>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</si>
  <si>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</si>
  <si>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</si>
  <si>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</si>
  <si>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</si>
  <si>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</si>
  <si>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</si>
  <si>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</si>
  <si>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</si>
  <si>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</si>
  <si>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</si>
  <si>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</si>
  <si>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</si>
  <si>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</si>
  <si>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</si>
  <si>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</si>
  <si>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</si>
  <si>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</si>
  <si>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</si>
  <si>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</si>
  <si>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</si>
  <si>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</si>
  <si>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</si>
  <si>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</si>
  <si>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</si>
  <si>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</si>
  <si>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</si>
  <si>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</si>
  <si>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</si>
  <si>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</si>
  <si>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</si>
  <si>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</si>
  <si>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</si>
  <si>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</si>
  <si>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</si>
  <si>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</si>
  <si>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</si>
  <si>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</si>
  <si>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</si>
  <si>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</si>
  <si>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</si>
  <si>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</si>
  <si>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</si>
  <si>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</si>
  <si>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</si>
  <si>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</si>
  <si>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</si>
  <si>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</si>
  <si>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</si>
  <si>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</si>
  <si>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</si>
  <si>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</si>
  <si>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</si>
  <si>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</si>
  <si>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</si>
  <si>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</si>
  <si>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</si>
  <si>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</si>
  <si>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</si>
  <si>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</si>
  <si>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</si>
  <si>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</si>
  <si>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</si>
  <si>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</si>
  <si>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</si>
  <si>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</si>
  <si>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</si>
  <si>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</si>
  <si>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</si>
  <si>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</si>
  <si>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</si>
  <si>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</si>
  <si>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</si>
  <si>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</si>
  <si>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</si>
  <si>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</si>
  <si>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</si>
  <si>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</si>
  <si>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</si>
  <si>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</si>
  <si>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</si>
  <si>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</si>
  <si>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</si>
  <si>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</si>
  <si>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</si>
  <si>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</si>
  <si>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</si>
  <si>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</si>
  <si>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</si>
  <si>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</si>
  <si>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</si>
  <si>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</si>
  <si>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</si>
  <si>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</si>
  <si>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</si>
  <si>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</si>
  <si>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</si>
  <si>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</si>
  <si>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</si>
  <si>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</si>
  <si>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</si>
  <si>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</si>
  <si>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</si>
  <si>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</si>
  <si>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</si>
  <si>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</si>
  <si>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</si>
  <si>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</si>
  <si>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</si>
  <si>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</si>
  <si>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</si>
  <si>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</si>
  <si>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</si>
  <si>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</si>
  <si>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</si>
  <si>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</si>
  <si>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</si>
  <si>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</si>
  <si>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</si>
  <si>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</si>
  <si>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</si>
  <si>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</si>
  <si>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</si>
  <si>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</si>
  <si>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</si>
  <si>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</si>
  <si>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</si>
  <si>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</si>
  <si>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</si>
  <si>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</si>
  <si>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</si>
  <si>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</si>
  <si>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</si>
  <si>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</si>
  <si>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</si>
  <si>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</si>
  <si>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</si>
  <si>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</si>
  <si>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</si>
  <si>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</si>
  <si>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</si>
  <si>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</si>
  <si>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</si>
  <si>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</si>
  <si>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</si>
  <si>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</si>
  <si>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</si>
  <si>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</si>
  <si>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</si>
  <si>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</si>
  <si>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</si>
  <si>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</si>
  <si>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</si>
  <si>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</si>
  <si>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</si>
  <si>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</si>
  <si>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</si>
  <si>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</si>
  <si>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</si>
  <si>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</si>
  <si>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</si>
  <si>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</si>
  <si>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</si>
  <si>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</si>
  <si>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</si>
  <si>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</si>
  <si>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</si>
  <si>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</si>
  <si>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</si>
  <si>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</si>
  <si>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</si>
  <si>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</si>
  <si>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</si>
  <si>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</si>
  <si>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</si>
  <si>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</si>
  <si>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</si>
  <si>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</si>
  <si>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</si>
  <si>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</si>
  <si>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</si>
  <si>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</si>
  <si>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</si>
  <si>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</si>
  <si>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</si>
  <si>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</si>
  <si>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</si>
  <si>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</si>
  <si>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</si>
  <si>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</si>
  <si>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</si>
  <si>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</si>
  <si>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</si>
  <si>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</si>
  <si>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</si>
  <si>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</si>
  <si>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</si>
  <si>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</si>
  <si>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</si>
  <si>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</si>
  <si>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</si>
  <si>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</si>
  <si>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</si>
  <si>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</si>
  <si>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</si>
  <si>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</si>
  <si>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</si>
  <si>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</si>
  <si>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</si>
  <si>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</si>
  <si>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</si>
  <si>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</si>
  <si>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</si>
  <si>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</si>
  <si>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</si>
  <si>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</si>
  <si>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</si>
  <si>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</si>
  <si>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</si>
  <si>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</si>
  <si>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</si>
  <si>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</si>
  <si>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</si>
  <si>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</si>
  <si>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</si>
  <si>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</si>
  <si>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</si>
  <si>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</si>
  <si>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</si>
  <si>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</si>
  <si>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</si>
  <si>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</si>
  <si>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</si>
  <si>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</si>
  <si>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</si>
  <si>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</si>
  <si>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</si>
  <si>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</si>
  <si>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</si>
  <si>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</si>
  <si>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</si>
  <si>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</si>
  <si>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</si>
  <si>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</si>
  <si>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</si>
  <si>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</si>
  <si>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</si>
  <si>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</si>
  <si>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</si>
  <si>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</si>
  <si>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</si>
  <si>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</si>
  <si>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</si>
  <si>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</si>
  <si>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</si>
  <si>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</si>
  <si>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</si>
  <si>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</si>
  <si>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</si>
  <si>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</si>
  <si>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</si>
  <si>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</si>
  <si>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</si>
  <si>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</si>
  <si>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</si>
  <si>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</si>
  <si>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</si>
  <si>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</si>
  <si>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</si>
  <si>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</si>
  <si>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</si>
  <si>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</si>
  <si>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</si>
  <si>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</si>
  <si>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</si>
  <si>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</si>
  <si>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</si>
  <si>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</si>
  <si>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</si>
  <si>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</si>
  <si>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</si>
  <si>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</si>
  <si>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</si>
  <si>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</si>
  <si>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</si>
  <si>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</si>
  <si>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</si>
  <si>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</si>
  <si>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</si>
  <si>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</si>
  <si>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</si>
  <si>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</si>
  <si>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</si>
  <si>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</si>
  <si>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</si>
  <si>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</si>
  <si>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</si>
  <si>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</si>
  <si>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</si>
  <si>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</si>
  <si>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</si>
  <si>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</si>
  <si>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</si>
  <si>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</si>
  <si>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</si>
  <si>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</si>
  <si>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</si>
  <si>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</si>
  <si>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</si>
  <si>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</si>
  <si>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</si>
  <si>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</si>
  <si>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</si>
  <si>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</si>
  <si>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</si>
  <si>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</si>
  <si>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</si>
  <si>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</si>
  <si>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</si>
  <si>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</si>
  <si>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</si>
  <si>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</si>
  <si>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</si>
  <si>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</si>
  <si>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</si>
  <si>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</si>
  <si>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</si>
  <si>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</si>
  <si>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</si>
  <si>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</si>
  <si>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</si>
  <si>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</si>
  <si>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</si>
  <si>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</si>
  <si>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</si>
  <si>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</si>
  <si>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</si>
  <si>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</si>
  <si>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</si>
  <si>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</si>
  <si>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</si>
  <si>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</si>
  <si>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</si>
  <si>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</si>
  <si>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</si>
  <si>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</si>
  <si>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</si>
  <si>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</si>
  <si>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</si>
  <si>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</si>
  <si>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</si>
  <si>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</si>
  <si>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</si>
  <si>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</si>
  <si>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</si>
  <si>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</si>
  <si>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</si>
  <si>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</si>
  <si>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</si>
  <si>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</si>
  <si>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</si>
  <si>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</si>
  <si>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</si>
  <si>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</si>
  <si>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</si>
  <si>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</si>
  <si>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</si>
  <si>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</si>
  <si>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</si>
  <si>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</si>
  <si>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</si>
  <si>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</si>
  <si>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</si>
  <si>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</si>
  <si>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</si>
  <si>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</si>
  <si>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</si>
  <si>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</si>
  <si>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</si>
  <si>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</si>
  <si>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</si>
  <si>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</si>
  <si>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</si>
  <si>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</si>
  <si>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</si>
  <si>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</si>
  <si>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</si>
  <si>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</si>
  <si>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</si>
  <si>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</si>
  <si>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</si>
  <si>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</si>
  <si>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</si>
  <si>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</si>
  <si>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</si>
  <si>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</si>
  <si>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</si>
  <si>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</si>
  <si>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</si>
  <si>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</si>
  <si>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</si>
  <si>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</si>
  <si>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</si>
  <si>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</si>
  <si>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</si>
  <si>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</si>
  <si>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</si>
  <si>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</si>
  <si>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</si>
  <si>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</si>
  <si>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</si>
  <si>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</si>
  <si>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</si>
  <si>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</si>
  <si>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</si>
  <si>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</si>
  <si>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</si>
  <si>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</si>
  <si>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</si>
  <si>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</si>
  <si>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</si>
  <si>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</si>
  <si>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</si>
  <si>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</si>
  <si>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</si>
  <si>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</si>
  <si>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</si>
  <si>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</si>
  <si>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</si>
  <si>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</si>
  <si>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</si>
  <si>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</si>
  <si>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</si>
  <si>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</si>
  <si>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</si>
  <si>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</si>
  <si>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</si>
  <si>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</si>
  <si>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</si>
  <si>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</si>
  <si>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</si>
  <si>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</si>
  <si>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</si>
  <si>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</si>
  <si>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</si>
  <si>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</si>
  <si>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</si>
  <si>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</si>
  <si>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</si>
  <si>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</si>
  <si>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</si>
  <si>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</si>
  <si>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</si>
  <si>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</si>
  <si>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</si>
  <si>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</si>
  <si>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</si>
  <si>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</si>
  <si>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</si>
  <si>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</si>
  <si>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</si>
  <si>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</si>
  <si>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</si>
  <si>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</si>
  <si>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</si>
  <si>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</si>
  <si>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</si>
  <si>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</si>
  <si>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</si>
  <si>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</si>
  <si>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</si>
  <si>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</si>
  <si>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</si>
  <si>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</si>
  <si>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</si>
  <si>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</si>
  <si>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</si>
  <si>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</si>
  <si>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</si>
  <si>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</si>
  <si>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</si>
  <si>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</si>
  <si>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</si>
  <si>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</si>
  <si>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</si>
  <si>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</si>
  <si>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</si>
  <si>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</si>
  <si>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</si>
  <si>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</si>
  <si>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</si>
  <si>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</si>
  <si>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</si>
  <si>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</si>
  <si>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</si>
  <si>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</si>
  <si>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</si>
  <si>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</si>
  <si>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</si>
  <si>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</si>
  <si>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</si>
  <si>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</si>
  <si>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</si>
  <si>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</si>
  <si>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</si>
  <si>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</si>
  <si>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</si>
  <si>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</si>
  <si>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</si>
  <si>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</si>
  <si>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</si>
  <si>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</si>
  <si>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</si>
  <si>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</si>
  <si>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</si>
  <si>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</si>
  <si>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</si>
  <si>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</si>
  <si>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</si>
  <si>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</si>
  <si>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</si>
  <si>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</si>
  <si>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</si>
  <si>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</si>
  <si>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</si>
  <si>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</si>
  <si>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</si>
  <si>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</si>
  <si>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</si>
  <si>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</si>
  <si>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</si>
  <si>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</si>
  <si>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</si>
  <si>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</si>
  <si>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</si>
  <si>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</si>
  <si>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</si>
  <si>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</si>
  <si>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</si>
  <si>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</si>
  <si>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</si>
  <si>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</si>
  <si>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</si>
  <si>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</si>
  <si>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</si>
  <si>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</si>
  <si>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</si>
  <si>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</si>
  <si>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</si>
  <si>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</si>
  <si>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</si>
  <si>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</si>
  <si>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</si>
  <si>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</si>
  <si>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</si>
  <si>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</si>
  <si>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</si>
  <si>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</si>
  <si>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</si>
  <si>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</si>
  <si>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</si>
  <si>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</si>
  <si>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</si>
  <si>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</si>
  <si>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</si>
  <si>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</si>
  <si>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</si>
  <si>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</si>
  <si>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</si>
  <si>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</si>
  <si>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</si>
  <si>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</si>
  <si>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</si>
  <si>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</si>
  <si>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</si>
  <si>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</si>
  <si>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</si>
  <si>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</si>
  <si>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</si>
  <si>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</si>
  <si>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</si>
  <si>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</si>
  <si>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</si>
  <si>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</si>
  <si>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</si>
  <si>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</si>
  <si>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</si>
  <si>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</si>
  <si>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</si>
  <si>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</si>
  <si>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</si>
  <si>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</si>
  <si>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</si>
  <si>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</si>
  <si>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</si>
  <si>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</si>
  <si>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</si>
  <si>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</si>
  <si>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</si>
  <si>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</si>
  <si>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</si>
  <si>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</si>
  <si>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</si>
  <si>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</si>
  <si>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</si>
  <si>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</si>
  <si>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</si>
  <si>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</si>
  <si>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</si>
  <si>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</si>
  <si>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</si>
  <si>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</si>
  <si>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</si>
  <si>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</si>
  <si>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</si>
  <si>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</si>
  <si>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</si>
  <si>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</si>
  <si>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</si>
  <si>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</si>
  <si>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</si>
  <si>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</si>
  <si>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</si>
  <si>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</si>
  <si>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</si>
  <si>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</si>
  <si>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</si>
  <si>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</si>
  <si>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</si>
  <si>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</si>
  <si>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</si>
  <si>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</si>
  <si>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</si>
  <si>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</si>
  <si>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</si>
  <si>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</si>
  <si>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</si>
  <si>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</si>
  <si>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</si>
  <si>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</si>
  <si>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</si>
  <si>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</si>
  <si>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</si>
  <si>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</si>
  <si>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</si>
  <si>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</si>
  <si>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</si>
  <si>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</si>
  <si>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</si>
  <si>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</si>
  <si>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</si>
  <si>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</si>
  <si>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</si>
  <si>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</si>
  <si>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</si>
  <si>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</si>
  <si>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</si>
  <si>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</si>
  <si>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</si>
  <si>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</si>
  <si>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</si>
  <si>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</si>
  <si>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</si>
  <si>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</si>
  <si>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</si>
  <si>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</si>
  <si>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</si>
  <si>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</si>
  <si>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</si>
  <si>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</si>
  <si>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</si>
  <si>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</si>
  <si>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</si>
  <si>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</si>
  <si>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</si>
  <si>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</si>
  <si>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</si>
  <si>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</si>
  <si>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</si>
  <si>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</si>
  <si>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</si>
  <si>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</si>
  <si>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</si>
  <si>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</si>
  <si>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</si>
  <si>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</si>
  <si>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</si>
  <si>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</si>
  <si>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</si>
  <si>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</si>
  <si>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</si>
  <si>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</si>
  <si>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</si>
  <si>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</si>
  <si>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</si>
  <si>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</si>
  <si>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</si>
  <si>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</si>
  <si>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</si>
  <si>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</si>
  <si>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</si>
  <si>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</si>
  <si>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</si>
  <si>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</si>
  <si>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</si>
  <si>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</si>
  <si>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</si>
  <si>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</si>
  <si>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</si>
  <si>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</si>
  <si>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</si>
  <si>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</si>
  <si>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</si>
  <si>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</si>
  <si>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</si>
  <si>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</si>
  <si>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</si>
  <si>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</si>
  <si>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</si>
  <si>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</si>
  <si>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</si>
  <si>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</si>
  <si>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</si>
  <si>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</si>
  <si>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</si>
  <si>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</si>
  <si>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</si>
  <si>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</si>
  <si>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</si>
  <si>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</si>
  <si>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</si>
  <si>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</si>
  <si>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</si>
  <si>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</si>
  <si>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</si>
  <si>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</si>
  <si>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</si>
  <si>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</si>
  <si>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</si>
  <si>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</si>
  <si>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</si>
  <si>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</si>
  <si>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</si>
  <si>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</si>
  <si>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</si>
  <si>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</si>
  <si>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</si>
  <si>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</si>
  <si>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</si>
  <si>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</si>
  <si>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</si>
  <si>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</si>
  <si>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</si>
  <si>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</si>
  <si>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</si>
  <si>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</si>
  <si>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</si>
  <si>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</si>
  <si>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</si>
  <si>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</si>
  <si>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</si>
  <si>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</si>
  <si>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</si>
  <si>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</si>
  <si>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</si>
  <si>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</si>
  <si>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</si>
  <si>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</si>
  <si>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</si>
  <si>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</si>
  <si>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</si>
  <si>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</si>
  <si>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</si>
  <si>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</si>
  <si>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</si>
  <si>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</si>
  <si>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</si>
  <si>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</si>
  <si>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</si>
  <si>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</si>
  <si>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</si>
  <si>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</si>
  <si>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</si>
  <si>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</si>
  <si>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</si>
  <si>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</si>
  <si>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</si>
  <si>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</si>
  <si>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</si>
  <si>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</si>
  <si>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</si>
  <si>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</si>
  <si>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</si>
  <si>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</si>
  <si>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</si>
  <si>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</si>
  <si>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</si>
  <si>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</si>
  <si>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</si>
  <si>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</si>
  <si>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</si>
  <si>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</si>
  <si>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</si>
  <si>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</si>
  <si>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</si>
  <si>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</si>
  <si>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</si>
  <si>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</si>
  <si>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</si>
  <si>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</si>
  <si>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</si>
  <si>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</si>
  <si>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</si>
  <si>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</si>
  <si>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</si>
  <si>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</si>
  <si>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</si>
  <si>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</si>
  <si>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</si>
  <si>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</si>
  <si>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</si>
  <si>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</si>
  <si>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</si>
  <si>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</si>
  <si>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</si>
  <si>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</si>
  <si>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</si>
  <si>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</si>
  <si>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</si>
  <si>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</si>
  <si>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</si>
  <si>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</si>
  <si>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</si>
  <si>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</si>
  <si>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</si>
  <si>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</si>
  <si>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</si>
  <si>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</si>
  <si>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</si>
  <si>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</si>
  <si>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</si>
  <si>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</si>
  <si>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</si>
  <si>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</si>
  <si>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</si>
  <si>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</si>
  <si>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</si>
  <si>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</si>
  <si>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</si>
  <si>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</si>
  <si>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</si>
  <si>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</si>
  <si>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</si>
  <si>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</si>
  <si>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</si>
  <si>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</si>
  <si>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</si>
  <si>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</si>
  <si>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</si>
  <si>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</si>
  <si>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</si>
  <si>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</si>
  <si>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</si>
  <si>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</si>
  <si>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</si>
  <si>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</si>
  <si>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</si>
  <si>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</si>
  <si>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</si>
  <si>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</si>
  <si>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</si>
  <si>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</si>
  <si>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</si>
  <si>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</si>
  <si>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</si>
  <si>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</si>
  <si>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</si>
  <si>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</si>
  <si>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</si>
  <si>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</si>
  <si>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</si>
  <si>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</si>
  <si>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</si>
  <si>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</si>
  <si>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</si>
  <si>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</si>
  <si>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</si>
  <si>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</si>
  <si>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</si>
  <si>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</si>
  <si>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</si>
  <si>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</si>
  <si>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</si>
  <si>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</si>
  <si>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</si>
  <si>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</si>
  <si>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</si>
  <si>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</si>
  <si>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</si>
  <si>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</si>
  <si>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</si>
  <si>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</si>
  <si>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</si>
  <si>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</si>
  <si>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</si>
  <si>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</si>
  <si>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</si>
  <si>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</si>
  <si>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</si>
  <si>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</si>
  <si>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</si>
  <si>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</si>
  <si>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</si>
  <si>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</si>
  <si>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</si>
  <si>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</si>
  <si>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</si>
  <si>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</si>
  <si>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</si>
  <si>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</si>
  <si>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</si>
  <si>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</si>
  <si>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</si>
  <si>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</si>
  <si>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</si>
  <si>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</si>
  <si>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</si>
  <si>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</si>
  <si>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</si>
  <si>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</si>
  <si>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</si>
  <si>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</si>
  <si>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</si>
  <si>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</si>
  <si>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</si>
  <si>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</si>
  <si>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</si>
  <si>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</si>
  <si>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</si>
  <si>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</si>
  <si>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</si>
  <si>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</si>
  <si>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</si>
  <si>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</si>
  <si>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</si>
  <si>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</si>
  <si>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</si>
  <si>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</si>
  <si>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</si>
  <si>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</si>
  <si>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</si>
  <si>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</si>
  <si>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</si>
  <si>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</si>
  <si>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</si>
  <si>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</si>
  <si>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</si>
  <si>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</si>
  <si>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</si>
  <si>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</si>
  <si>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</si>
  <si>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</si>
  <si>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</si>
  <si>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</si>
  <si>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</si>
  <si>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</si>
  <si>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</si>
  <si>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</si>
  <si>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</si>
  <si>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</si>
  <si>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</si>
  <si>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</si>
  <si>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</si>
  <si>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</si>
  <si>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</si>
  <si>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</si>
  <si>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</si>
  <si>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</si>
  <si>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</si>
  <si>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</si>
  <si>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</si>
  <si>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</si>
  <si>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</si>
  <si>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</si>
  <si>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</si>
  <si>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</si>
  <si>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</si>
  <si>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</si>
  <si>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</si>
  <si>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</si>
  <si>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</si>
  <si>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</si>
  <si>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</si>
  <si>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</si>
  <si>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</si>
  <si>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</si>
  <si>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</si>
  <si>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</si>
  <si>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</si>
  <si>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</si>
  <si>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</si>
  <si>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</si>
  <si>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</si>
  <si>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</si>
  <si>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</si>
  <si>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</si>
  <si>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</si>
  <si>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</si>
  <si>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</si>
  <si>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</si>
  <si>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</si>
  <si>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</si>
  <si>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</si>
  <si>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</si>
  <si>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</si>
  <si>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</si>
  <si>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</si>
  <si>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</si>
  <si>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</si>
  <si>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</si>
  <si>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</si>
  <si>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</si>
  <si>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</si>
  <si>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</si>
  <si>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</si>
  <si>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</si>
  <si>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</si>
  <si>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</si>
  <si>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</si>
  <si>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</si>
  <si>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</si>
  <si>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</si>
  <si>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</si>
  <si>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</si>
  <si>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</si>
  <si>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</si>
  <si>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</si>
  <si>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</si>
  <si>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</si>
  <si>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</si>
  <si>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</si>
  <si>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</si>
  <si>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</si>
  <si>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</si>
  <si>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</si>
  <si>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</si>
  <si>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</si>
  <si>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</si>
  <si>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</si>
  <si>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</si>
  <si>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</si>
  <si>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</si>
  <si>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</si>
  <si>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</si>
  <si>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</si>
  <si>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</si>
  <si>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</si>
  <si>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</si>
  <si>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</si>
  <si>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</si>
  <si>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</si>
  <si>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</si>
  <si>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</si>
  <si>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</si>
  <si>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</si>
  <si>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</si>
  <si>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</si>
  <si>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</si>
  <si>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</si>
  <si>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</si>
  <si>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</si>
  <si>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</si>
  <si>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</si>
  <si>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</si>
  <si>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</si>
  <si>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</si>
  <si>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</si>
  <si>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</si>
  <si>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</si>
  <si>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</si>
  <si>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</si>
  <si>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</si>
  <si>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</si>
  <si>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</si>
  <si>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</si>
  <si>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</si>
  <si>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</si>
  <si>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</si>
  <si>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</si>
  <si>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</si>
  <si>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</si>
  <si>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</si>
  <si>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</si>
  <si>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</si>
  <si>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</si>
  <si>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</si>
  <si>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</si>
  <si>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</si>
  <si>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</si>
  <si>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</si>
  <si>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</si>
  <si>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</si>
  <si>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</si>
  <si>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</si>
  <si>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</si>
  <si>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</si>
  <si>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</si>
  <si>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</si>
  <si>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</si>
  <si>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</si>
  <si>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</si>
  <si>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</si>
  <si>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</si>
  <si>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</si>
  <si>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</si>
  <si>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</si>
  <si>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</si>
  <si>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</si>
  <si>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</si>
  <si>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</si>
  <si>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</si>
  <si>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</si>
  <si>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</si>
  <si>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</si>
  <si>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</si>
  <si>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</si>
  <si>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</si>
  <si>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</si>
  <si>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</si>
  <si>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</si>
  <si>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</si>
  <si>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</si>
  <si>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</si>
  <si>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</si>
  <si>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</si>
  <si>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</si>
  <si>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</si>
  <si>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</si>
  <si>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</si>
  <si>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</si>
  <si>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</si>
  <si>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</si>
  <si>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</si>
  <si>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</si>
  <si>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</si>
  <si>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</si>
  <si>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</si>
  <si>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</si>
  <si>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</si>
  <si>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</si>
  <si>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</si>
  <si>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</si>
  <si>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</si>
  <si>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</si>
  <si>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</si>
  <si>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</si>
  <si>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</si>
  <si>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</si>
  <si>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</si>
  <si>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</si>
  <si>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</si>
  <si>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</si>
  <si>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</si>
  <si>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</si>
  <si>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</si>
  <si>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</si>
  <si>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</si>
  <si>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</si>
  <si>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</si>
  <si>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</si>
  <si>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</si>
  <si>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</si>
  <si>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</si>
  <si>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</si>
  <si>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</si>
  <si>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</si>
  <si>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</si>
  <si>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</si>
  <si>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</si>
  <si>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</si>
  <si>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</si>
  <si>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</si>
  <si>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</si>
  <si>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</si>
  <si>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</si>
  <si>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</si>
  <si>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</si>
  <si>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</si>
  <si>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</si>
  <si>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</si>
  <si>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</si>
  <si>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</si>
  <si>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</si>
  <si>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</si>
  <si>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</si>
  <si>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</si>
  <si>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</si>
  <si>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</si>
  <si>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</si>
  <si>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</si>
  <si>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</si>
  <si>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</si>
  <si>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</si>
  <si>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</si>
  <si>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</si>
  <si>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</si>
  <si>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</si>
  <si>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</si>
  <si>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</si>
  <si>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</si>
  <si>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</si>
  <si>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</si>
  <si>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</si>
  <si>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</si>
  <si>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</si>
  <si>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</si>
  <si>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</si>
  <si>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</si>
  <si>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</si>
  <si>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</si>
  <si>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</si>
  <si>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</si>
  <si>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</si>
  <si>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</si>
  <si>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</si>
  <si>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</si>
  <si>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</si>
  <si>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</si>
  <si>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</si>
  <si>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</si>
  <si>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</si>
  <si>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</si>
  <si>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</si>
  <si>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</si>
  <si>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</si>
  <si>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</si>
  <si>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</si>
  <si>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</si>
  <si>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</si>
  <si>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</si>
  <si>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</si>
  <si>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</si>
  <si>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</si>
  <si>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</si>
  <si>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</si>
  <si>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</si>
  <si>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</si>
  <si>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</si>
  <si>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</si>
  <si>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</si>
  <si>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</si>
  <si>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</si>
  <si>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</si>
  <si>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</si>
  <si>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</si>
  <si>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</si>
  <si>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</si>
  <si>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</si>
  <si>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</si>
  <si>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</si>
  <si>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</si>
  <si>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</si>
  <si>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</si>
  <si>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</si>
  <si>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</si>
  <si>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</si>
  <si>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</si>
  <si>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</si>
  <si>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</si>
  <si>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</si>
  <si>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</si>
  <si>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</si>
  <si>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</si>
  <si>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</si>
  <si>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</si>
  <si>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</si>
  <si>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</si>
  <si>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</si>
  <si>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</si>
  <si>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</si>
  <si>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</si>
  <si>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</si>
  <si>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</si>
  <si>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</si>
  <si>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</si>
  <si>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</si>
  <si>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</si>
  <si>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</si>
  <si>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</si>
  <si>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</si>
  <si>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</si>
  <si>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</si>
  <si>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</si>
  <si>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</si>
  <si>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</si>
  <si>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</si>
  <si>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</si>
  <si>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</si>
  <si>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</si>
  <si>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</si>
  <si>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</si>
  <si>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</si>
  <si>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</si>
  <si>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</si>
  <si>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</si>
  <si>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</si>
  <si>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</si>
  <si>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</si>
  <si>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</si>
  <si>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</si>
  <si>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</si>
  <si>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</si>
  <si>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</si>
  <si>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</si>
  <si>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</si>
  <si>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</si>
  <si>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</si>
  <si>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</si>
  <si>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</si>
  <si>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</si>
  <si>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</si>
  <si>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</si>
  <si>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</si>
  <si>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</si>
  <si>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</si>
  <si>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</si>
  <si>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</si>
  <si>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</si>
  <si>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</si>
  <si>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</si>
  <si>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</si>
  <si>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</si>
  <si>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</si>
  <si>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</si>
  <si>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</si>
  <si>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</si>
  <si>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</si>
  <si>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</si>
  <si>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</si>
  <si>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</si>
  <si>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</si>
  <si>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</si>
  <si>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</si>
  <si>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</si>
  <si>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</si>
  <si>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</si>
  <si>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</si>
  <si>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</si>
  <si>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</si>
  <si>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</si>
  <si>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</si>
  <si>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</si>
  <si>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</si>
  <si>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</si>
  <si>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</si>
  <si>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</si>
  <si>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</si>
  <si>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</si>
  <si>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</si>
  <si>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</si>
  <si>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</si>
  <si>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</si>
  <si>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</si>
  <si>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</si>
  <si>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</si>
  <si>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</si>
  <si>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</si>
  <si>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</si>
  <si>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</si>
  <si>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</si>
  <si>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</si>
  <si>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</si>
  <si>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</si>
  <si>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</si>
  <si>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</si>
  <si>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</si>
  <si>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</si>
  <si>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</si>
  <si>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</si>
  <si>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</si>
  <si>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</si>
  <si>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</si>
  <si>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</si>
  <si>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</si>
  <si>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</si>
  <si>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</si>
  <si>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</si>
  <si>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</si>
  <si>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</si>
  <si>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</si>
  <si>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</si>
  <si>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</si>
  <si>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</si>
  <si>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</si>
  <si>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</si>
  <si>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</si>
  <si>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</si>
  <si>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</si>
  <si>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</si>
  <si>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</si>
  <si>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</si>
  <si>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</si>
  <si>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</si>
  <si>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</si>
  <si>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</si>
  <si>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</si>
  <si>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</si>
  <si>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</si>
  <si>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</si>
  <si>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</si>
  <si>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</si>
  <si>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</si>
  <si>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</si>
  <si>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</si>
  <si>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</si>
  <si>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</si>
  <si>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</si>
  <si>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</si>
  <si>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</si>
  <si>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</si>
  <si>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</si>
  <si>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</si>
  <si>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</si>
  <si>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</si>
  <si>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</si>
  <si>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</si>
  <si>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</si>
  <si>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</si>
  <si>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</si>
  <si>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</si>
  <si>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</si>
  <si>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</si>
  <si>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</si>
  <si>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</si>
  <si>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</si>
  <si>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</si>
  <si>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</si>
  <si>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</si>
  <si>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</si>
  <si>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</si>
  <si>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</si>
  <si>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</si>
  <si>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</si>
  <si>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</si>
  <si>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</si>
  <si>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</si>
  <si>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</si>
  <si>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</si>
  <si>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</si>
  <si>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</si>
  <si>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</si>
  <si>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</si>
  <si>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</si>
  <si>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</si>
  <si>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</si>
  <si>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</si>
  <si>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</si>
  <si>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</si>
  <si>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</si>
  <si>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</si>
  <si>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</si>
  <si>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</si>
  <si>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</si>
  <si>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</si>
  <si>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</si>
  <si>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</si>
  <si>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</si>
  <si>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</si>
  <si>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</si>
  <si>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</si>
  <si>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</si>
  <si>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</si>
  <si>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</si>
  <si>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</si>
  <si>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</si>
  <si>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</si>
  <si>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</si>
  <si>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</si>
  <si>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</si>
  <si>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</si>
  <si>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</si>
  <si>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</si>
  <si>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</si>
  <si>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</si>
  <si>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</si>
  <si>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</si>
  <si>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</si>
  <si>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</si>
  <si>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</si>
  <si>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</si>
  <si>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</si>
  <si>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</si>
  <si>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</si>
  <si>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</si>
  <si>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</si>
  <si>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</si>
  <si>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</si>
  <si>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</si>
  <si>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</si>
  <si>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</si>
  <si>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</si>
  <si>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</si>
  <si>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</si>
  <si>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</si>
  <si>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</si>
  <si>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</si>
  <si>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</si>
  <si>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</si>
  <si>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</si>
  <si>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</si>
  <si>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</si>
  <si>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</si>
  <si>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</si>
  <si>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</si>
  <si>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</si>
  <si>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</si>
  <si>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</si>
  <si>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</si>
  <si>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</si>
  <si>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</si>
  <si>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</si>
  <si>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</si>
  <si>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</si>
  <si>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</si>
  <si>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</si>
  <si>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</si>
  <si>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</si>
  <si>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</si>
  <si>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</si>
  <si>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</si>
  <si>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</si>
  <si>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</si>
  <si>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</si>
  <si>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</si>
  <si>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</si>
  <si>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</si>
  <si>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</si>
  <si>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</si>
  <si>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</si>
  <si>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</si>
  <si>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</si>
  <si>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</si>
  <si>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</si>
  <si>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</si>
  <si>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</si>
  <si>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</si>
  <si>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</si>
  <si>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</si>
  <si>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</si>
  <si>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</si>
  <si>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</si>
  <si>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</si>
  <si>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</si>
  <si>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</si>
  <si>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</si>
  <si>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</si>
  <si>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</si>
  <si>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</si>
  <si>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</si>
  <si>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</si>
  <si>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</si>
  <si>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</si>
  <si>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</si>
  <si>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</si>
  <si>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</si>
  <si>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</si>
  <si>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</si>
  <si>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</si>
  <si>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</si>
  <si>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</si>
  <si>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</si>
  <si>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</si>
  <si>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</si>
  <si>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</si>
  <si>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</si>
  <si>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</si>
  <si>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</si>
  <si>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</si>
  <si>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</si>
  <si>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</si>
  <si>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</si>
  <si>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</si>
  <si>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</si>
  <si>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</si>
  <si>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</si>
  <si>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</si>
  <si>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</si>
  <si>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</si>
  <si>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</si>
  <si>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</si>
  <si>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</si>
  <si>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</si>
  <si>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</si>
  <si>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</si>
  <si>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</si>
  <si>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</si>
  <si>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</si>
  <si>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</si>
  <si>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</si>
  <si>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</si>
  <si>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</si>
  <si>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</si>
  <si>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</si>
  <si>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</si>
  <si>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</si>
  <si>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</si>
  <si>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</si>
  <si>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</si>
  <si>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</si>
  <si>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</si>
  <si>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</si>
  <si>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</si>
  <si>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</si>
  <si>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</si>
  <si>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</si>
  <si>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</si>
  <si>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</si>
  <si>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</si>
  <si>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</si>
  <si>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</si>
  <si>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</si>
  <si>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</si>
  <si>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</si>
  <si>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</si>
  <si>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</si>
  <si>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</si>
  <si>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</si>
  <si>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</si>
  <si>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</si>
  <si>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</si>
  <si>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</si>
  <si>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</si>
  <si>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</si>
  <si>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</si>
  <si>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</si>
  <si>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</si>
  <si>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</si>
  <si>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</si>
  <si>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</si>
  <si>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</si>
  <si>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</si>
  <si>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</si>
  <si>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</si>
  <si>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</si>
  <si>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</si>
  <si>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</si>
  <si>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</si>
  <si>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</si>
  <si>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</si>
  <si>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</si>
  <si>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</si>
  <si>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</si>
  <si>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</si>
  <si>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</si>
  <si>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</si>
  <si>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</si>
  <si>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</si>
  <si>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</si>
  <si>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</si>
  <si>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</si>
  <si>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</si>
  <si>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</si>
  <si>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</si>
  <si>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</si>
  <si>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</si>
  <si>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</si>
  <si>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</si>
  <si>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</si>
  <si>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</si>
  <si>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</si>
  <si>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</si>
  <si>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</si>
  <si>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</si>
  <si>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</si>
  <si>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</si>
  <si>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</si>
  <si>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</si>
  <si>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</si>
  <si>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</si>
  <si>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</si>
  <si>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</si>
  <si>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</si>
  <si>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</si>
  <si>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</si>
  <si>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</si>
  <si>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</si>
  <si>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</si>
  <si>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</si>
  <si>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</si>
  <si>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</si>
  <si>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</si>
  <si>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</si>
  <si>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</si>
  <si>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</si>
  <si>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</si>
  <si>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</si>
  <si>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</si>
  <si>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</si>
  <si>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</si>
  <si>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</si>
  <si>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</si>
  <si>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</si>
  <si>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</si>
  <si>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</si>
  <si>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</si>
  <si>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</si>
  <si>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</si>
  <si>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</si>
  <si>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</si>
  <si>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</si>
  <si>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</si>
  <si>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</si>
  <si>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</si>
  <si>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</si>
  <si>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</si>
  <si>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</si>
  <si>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</si>
  <si>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</si>
  <si>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</si>
  <si>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</si>
  <si>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</si>
  <si>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</si>
  <si>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</si>
  <si>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</si>
  <si>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</si>
  <si>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</si>
  <si>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</si>
  <si>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</si>
  <si>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</si>
  <si>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</si>
  <si>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</si>
  <si>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</si>
  <si>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</si>
  <si>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</si>
  <si>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</si>
  <si>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</si>
  <si>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</si>
  <si>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</si>
  <si>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</si>
  <si>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</si>
  <si>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</si>
  <si>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</si>
  <si>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</si>
  <si>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</si>
  <si>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</si>
  <si>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</si>
  <si>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</si>
  <si>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</si>
  <si>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</si>
  <si>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</si>
  <si>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</si>
  <si>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</si>
  <si>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</si>
  <si>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</si>
  <si>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</si>
  <si>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</si>
  <si>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</si>
  <si>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</si>
  <si>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</si>
  <si>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</si>
  <si>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</si>
  <si>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</si>
  <si>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</si>
  <si>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</si>
  <si>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</si>
  <si>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</si>
  <si>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</si>
  <si>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</si>
  <si>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</si>
  <si>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</si>
  <si>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</si>
  <si>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</si>
  <si>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</si>
  <si>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</si>
  <si>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</si>
  <si>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</si>
  <si>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</si>
  <si>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</si>
  <si>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</si>
  <si>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</si>
  <si>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</si>
  <si>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</si>
  <si>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</si>
  <si>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</si>
  <si>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</si>
  <si>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</si>
  <si>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</si>
  <si>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</si>
  <si>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</si>
  <si>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</si>
  <si>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</si>
  <si>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</si>
  <si>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</si>
  <si>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</si>
  <si>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</si>
  <si>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</si>
  <si>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</si>
  <si>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</si>
  <si>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</si>
  <si>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</si>
  <si>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</si>
  <si>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</si>
  <si>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</si>
  <si>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</si>
  <si>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</si>
  <si>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</si>
  <si>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</si>
  <si>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</si>
  <si>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</si>
  <si>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</si>
  <si>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</si>
  <si>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</si>
  <si>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</si>
  <si>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</si>
  <si>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</si>
  <si>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</si>
  <si>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</si>
  <si>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</si>
  <si>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</si>
  <si>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</si>
  <si>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</si>
  <si>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</si>
  <si>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</si>
  <si>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</si>
  <si>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</si>
  <si>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</si>
  <si>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</si>
  <si>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</si>
  <si>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</si>
  <si>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</si>
  <si>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</si>
  <si>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</si>
  <si>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</si>
  <si>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</si>
  <si>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</si>
  <si>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</si>
  <si>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</si>
  <si>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</si>
  <si>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</si>
  <si>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</si>
  <si>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</si>
  <si>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</si>
  <si>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</si>
  <si>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</si>
  <si>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</si>
  <si>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</si>
  <si>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</si>
  <si>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</si>
  <si>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</si>
  <si>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</si>
  <si>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</si>
  <si>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</si>
  <si>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</si>
  <si>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</si>
  <si>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</si>
  <si>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</si>
  <si>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</si>
  <si>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</si>
  <si>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</si>
  <si>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</si>
  <si>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</si>
  <si>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</si>
  <si>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</si>
  <si>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</si>
  <si>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</si>
  <si>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</si>
  <si>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</si>
  <si>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</si>
  <si>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</si>
  <si>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</si>
  <si>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</si>
  <si>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</si>
  <si>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</si>
  <si>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</si>
  <si>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</si>
  <si>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</si>
  <si>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</si>
  <si>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</si>
  <si>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</si>
  <si>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</si>
  <si>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</si>
  <si>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</si>
  <si>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</si>
  <si>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</si>
  <si>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</si>
  <si>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</si>
  <si>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</si>
  <si>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</si>
  <si>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</si>
  <si>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</si>
  <si>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</si>
  <si>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</si>
  <si>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</si>
  <si>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</si>
  <si>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</si>
  <si>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</si>
  <si>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</si>
  <si>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</si>
  <si>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</si>
  <si>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</si>
  <si>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</si>
  <si>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</si>
  <si>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</si>
  <si>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</si>
  <si>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</si>
  <si>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</si>
  <si>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</si>
  <si>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</si>
  <si>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</si>
  <si>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</si>
  <si>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</si>
  <si>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</si>
  <si>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</si>
  <si>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</si>
  <si>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</si>
  <si>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</si>
  <si>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</si>
  <si>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</si>
  <si>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</si>
  <si>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</si>
  <si>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</si>
  <si>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</si>
  <si>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</si>
  <si>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</si>
  <si>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</si>
  <si>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</si>
  <si>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</si>
  <si>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</si>
  <si>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</si>
  <si>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</si>
  <si>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</si>
  <si>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</si>
  <si>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</si>
  <si>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</si>
  <si>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</si>
  <si>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</si>
  <si>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</si>
  <si>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</si>
  <si>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</si>
  <si>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</si>
  <si>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</si>
  <si>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</si>
  <si>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</si>
  <si>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</si>
  <si>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</si>
  <si>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</si>
  <si>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</si>
  <si>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</si>
  <si>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</si>
  <si>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</si>
  <si>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</si>
  <si>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</si>
  <si>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</si>
  <si>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</si>
  <si>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</si>
  <si>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</si>
  <si>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</si>
  <si>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</si>
  <si>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</si>
  <si>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</si>
  <si>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</si>
  <si>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</si>
  <si>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</si>
  <si>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</si>
  <si>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</si>
  <si>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</si>
  <si>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</si>
  <si>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</si>
  <si>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</si>
  <si>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</si>
  <si>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</si>
  <si>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</si>
  <si>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</si>
  <si>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</si>
  <si>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</si>
  <si>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</si>
  <si>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</si>
  <si>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</si>
  <si>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</si>
  <si>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</si>
  <si>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</si>
  <si>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</si>
  <si>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</si>
  <si>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</si>
  <si>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</si>
  <si>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</si>
  <si>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</si>
  <si>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</si>
  <si>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</si>
  <si>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</si>
  <si>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</si>
  <si>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</si>
  <si>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</si>
  <si>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</si>
  <si>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</si>
  <si>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</si>
  <si>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</si>
  <si>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</si>
  <si>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</si>
  <si>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</si>
  <si>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</si>
  <si>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</si>
  <si>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</si>
  <si>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</si>
  <si>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</si>
  <si>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</si>
  <si>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</si>
  <si>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</si>
  <si>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</si>
  <si>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</si>
  <si>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</si>
  <si>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</si>
  <si>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</si>
  <si>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</si>
  <si>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</si>
  <si>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</si>
  <si>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</si>
  <si>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</si>
  <si>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</si>
  <si>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</si>
  <si>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</si>
  <si>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</si>
  <si>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</si>
  <si>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</si>
  <si>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</si>
  <si>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</si>
  <si>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</si>
  <si>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</si>
  <si>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</si>
  <si>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</si>
  <si>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</si>
  <si>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</si>
  <si>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</si>
  <si>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</si>
  <si>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</si>
  <si>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</si>
  <si>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</si>
  <si>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</si>
  <si>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</si>
  <si>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</si>
  <si>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</si>
  <si>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</si>
  <si>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</si>
  <si>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</si>
  <si>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</si>
  <si>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</si>
  <si>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</si>
  <si>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</si>
  <si>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</si>
  <si>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</si>
  <si>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</si>
  <si>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</si>
  <si>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</si>
  <si>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</si>
  <si>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</si>
  <si>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</si>
  <si>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</si>
  <si>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</si>
  <si>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</si>
  <si>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</si>
  <si>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</si>
  <si>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</si>
  <si>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</si>
  <si>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</si>
  <si>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</si>
  <si>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</si>
  <si>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</si>
  <si>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</si>
  <si>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</si>
  <si>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</si>
  <si>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</si>
  <si>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</si>
  <si>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</si>
  <si>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</si>
  <si>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</si>
  <si>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</si>
  <si>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</si>
  <si>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</si>
  <si>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</si>
  <si>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</si>
  <si>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</si>
  <si>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</si>
  <si>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</si>
  <si>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</si>
  <si>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</si>
  <si>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</si>
  <si>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</si>
  <si>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</si>
  <si>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</si>
  <si>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</si>
  <si>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</si>
  <si>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</si>
  <si>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</si>
  <si>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</si>
  <si>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</si>
  <si>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</si>
  <si>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</si>
  <si>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</si>
  <si>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</si>
  <si>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</si>
  <si>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</si>
  <si>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</si>
  <si>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</si>
  <si>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</si>
  <si>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</si>
  <si>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</si>
  <si>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</si>
  <si>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</si>
  <si>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</si>
  <si>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</si>
  <si>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</si>
  <si>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</si>
  <si>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</si>
  <si>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</si>
  <si>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</si>
  <si>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</si>
  <si>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</si>
  <si>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</si>
  <si>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</si>
  <si>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</si>
  <si>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</si>
  <si>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</si>
  <si>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</si>
  <si>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</si>
  <si>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</si>
  <si>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</si>
  <si>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</si>
  <si>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</si>
  <si>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</si>
  <si>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</si>
  <si>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</si>
  <si>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</si>
  <si>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</si>
  <si>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</si>
  <si>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</si>
  <si>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</si>
  <si>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</si>
  <si>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</si>
  <si>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</si>
  <si>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</si>
  <si>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</si>
  <si>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</si>
  <si>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</si>
  <si>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</si>
  <si>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</si>
  <si>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</si>
  <si>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</si>
  <si>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</si>
  <si>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</si>
  <si>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</si>
  <si>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</si>
  <si>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</si>
  <si>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</si>
  <si>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</si>
  <si>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</si>
  <si>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</si>
  <si>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</si>
  <si>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</si>
  <si>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</si>
  <si>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</si>
  <si>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</si>
  <si>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</si>
  <si>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</si>
  <si>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</si>
  <si>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</si>
  <si>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</si>
  <si>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</si>
  <si>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</si>
  <si>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</si>
  <si>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</si>
  <si>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</si>
  <si>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</si>
  <si>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</si>
  <si>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</si>
  <si>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</si>
  <si>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</si>
  <si>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</si>
  <si>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</si>
  <si>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</si>
  <si>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</si>
  <si>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</si>
  <si>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</si>
  <si>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</si>
  <si>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</si>
  <si>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</si>
  <si>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</si>
  <si>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</si>
  <si>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</si>
  <si>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</si>
  <si>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</si>
  <si>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</si>
  <si>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</si>
  <si>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</si>
  <si>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</si>
  <si>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</si>
  <si>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</si>
  <si>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</si>
  <si>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</si>
  <si>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</si>
  <si>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</si>
  <si>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</si>
  <si>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</si>
  <si>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</si>
  <si>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</si>
  <si>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</si>
  <si>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</si>
  <si>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</si>
  <si>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</si>
  <si>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</si>
  <si>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</si>
  <si>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</si>
  <si>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</si>
  <si>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</si>
  <si>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</si>
  <si>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</si>
  <si>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</si>
  <si>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</si>
  <si>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</si>
  <si>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</si>
  <si>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</si>
  <si>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</si>
  <si>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</si>
  <si>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</si>
  <si>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</si>
  <si>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</si>
  <si>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</si>
  <si>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</si>
  <si>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</si>
  <si>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</si>
  <si>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</si>
  <si>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</si>
  <si>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</si>
  <si>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</si>
  <si>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</si>
  <si>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</si>
  <si>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</si>
  <si>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</si>
  <si>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</si>
  <si>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</si>
  <si>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</si>
  <si>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</si>
  <si>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</si>
  <si>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</si>
  <si>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</si>
  <si>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</si>
  <si>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</si>
  <si>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</si>
  <si>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</si>
  <si>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</si>
  <si>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</si>
  <si>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</si>
  <si>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</si>
  <si>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</si>
  <si>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</si>
  <si>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</si>
  <si>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</si>
  <si>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</si>
  <si>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</si>
  <si>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</si>
  <si>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</si>
  <si>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</si>
  <si>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</si>
  <si>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</si>
  <si>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</si>
  <si>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</si>
  <si>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</si>
  <si>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</si>
  <si>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</si>
  <si>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</si>
  <si>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</si>
  <si>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</si>
  <si>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</si>
  <si>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</si>
  <si>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</si>
  <si>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</si>
  <si>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</si>
  <si>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</si>
  <si>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</si>
  <si>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</si>
  <si>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</si>
  <si>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</si>
  <si>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</si>
  <si>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</si>
  <si>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</si>
  <si>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</si>
  <si>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</si>
  <si>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</si>
  <si>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</si>
  <si>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</si>
  <si>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</si>
  <si>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</si>
  <si>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</si>
  <si>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</si>
  <si>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</si>
  <si>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</si>
  <si>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</si>
  <si>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</si>
  <si>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</si>
  <si>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</si>
  <si>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</si>
  <si>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</si>
  <si>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</si>
  <si>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</si>
  <si>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</si>
  <si>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</si>
  <si>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</si>
  <si>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</si>
  <si>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</si>
  <si>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</si>
  <si>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</si>
  <si>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</si>
  <si>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</si>
  <si>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</si>
  <si>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</si>
  <si>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</si>
  <si>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</si>
  <si>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</si>
  <si>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</si>
  <si>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</si>
  <si>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</si>
  <si>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</si>
  <si>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</si>
  <si>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</si>
  <si>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</si>
  <si>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</si>
  <si>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</si>
  <si>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</si>
  <si>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</si>
  <si>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</si>
  <si>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</si>
  <si>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</si>
  <si>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</si>
  <si>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</si>
  <si>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</si>
  <si>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</si>
  <si>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</si>
  <si>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</si>
  <si>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</si>
  <si>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</si>
  <si>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</si>
  <si>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</si>
  <si>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</si>
  <si>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</si>
  <si>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</si>
  <si>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</si>
  <si>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</si>
  <si>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</si>
  <si>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</si>
  <si>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</si>
  <si>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</si>
  <si>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</si>
  <si>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</si>
  <si>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</si>
  <si>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</si>
  <si>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</si>
  <si>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</si>
  <si>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</si>
  <si>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</si>
  <si>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</si>
  <si>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</si>
  <si>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</si>
  <si>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</si>
  <si>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</si>
  <si>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</si>
  <si>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</si>
  <si>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</si>
  <si>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</si>
  <si>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</si>
  <si>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</si>
  <si>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</si>
  <si>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</si>
  <si>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</si>
  <si>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</si>
  <si>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</si>
  <si>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</si>
  <si>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</si>
  <si>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</si>
  <si>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</si>
  <si>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</si>
  <si>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</si>
  <si>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</si>
  <si>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</si>
  <si>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</si>
  <si>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</si>
  <si>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</si>
  <si>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</si>
  <si>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</si>
  <si>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</si>
  <si>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</si>
  <si>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</si>
  <si>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</si>
  <si>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</si>
  <si>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</si>
  <si>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</si>
  <si>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</si>
  <si>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</si>
  <si>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</si>
  <si>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</si>
  <si>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</si>
  <si>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</si>
  <si>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</si>
  <si>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</si>
  <si>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</si>
  <si>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</si>
  <si>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</si>
  <si>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</si>
  <si>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</si>
  <si>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</si>
  <si>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</si>
  <si>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</si>
  <si>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</si>
  <si>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</si>
  <si>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</si>
  <si>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</si>
  <si>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</si>
  <si>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</si>
  <si>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</si>
  <si>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</si>
  <si>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</si>
  <si>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</si>
  <si>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</si>
  <si>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</si>
  <si>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</si>
  <si>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</si>
  <si>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</si>
  <si>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</si>
  <si>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</si>
  <si>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</si>
  <si>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</si>
  <si>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</si>
  <si>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</si>
  <si>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</si>
  <si>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</si>
  <si>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</si>
  <si>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</si>
  <si>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</si>
  <si>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</si>
  <si>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</si>
  <si>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</si>
  <si>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</si>
  <si>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</si>
  <si>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</si>
  <si>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</si>
  <si>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</si>
  <si>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</si>
  <si>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</si>
  <si>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</si>
  <si>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</si>
  <si>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</si>
  <si>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</si>
  <si>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</si>
  <si>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</si>
  <si>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</si>
  <si>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</si>
  <si>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</si>
  <si>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</si>
  <si>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</si>
  <si>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</si>
  <si>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</si>
  <si>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</si>
  <si>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</si>
  <si>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</si>
  <si>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</si>
  <si>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</si>
  <si>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</si>
  <si>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</si>
  <si>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</si>
  <si>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</si>
  <si>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</si>
  <si>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</si>
  <si>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</si>
  <si>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</si>
  <si>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</si>
  <si>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</si>
  <si>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</si>
  <si>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</si>
  <si>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</si>
  <si>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</si>
  <si>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</si>
  <si>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</si>
  <si>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</si>
  <si>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</si>
  <si>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</si>
  <si>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</si>
  <si>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</si>
  <si>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</si>
  <si>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</si>
  <si>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</si>
  <si>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</si>
  <si>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</si>
  <si>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</si>
  <si>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</si>
  <si>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</si>
  <si>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</si>
  <si>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</si>
  <si>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</si>
  <si>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</si>
  <si>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</si>
  <si>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</si>
  <si>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</si>
  <si>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</si>
  <si>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</si>
  <si>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</si>
  <si>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</si>
  <si>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</si>
  <si>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</si>
  <si>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</si>
  <si>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</si>
  <si>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</si>
  <si>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</si>
  <si>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</si>
  <si>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</si>
  <si>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</si>
  <si>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</si>
  <si>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</si>
  <si>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</si>
  <si>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</si>
  <si>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</si>
  <si>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</si>
  <si>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</si>
  <si>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</si>
  <si>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</si>
  <si>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</si>
  <si>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</si>
  <si>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</si>
  <si>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</si>
  <si>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</si>
  <si>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</si>
  <si>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</si>
  <si>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</si>
  <si>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</si>
  <si>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</si>
  <si>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</si>
  <si>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</si>
  <si>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</si>
  <si>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</si>
  <si>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</si>
  <si>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</si>
  <si>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</si>
  <si>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</si>
  <si>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</si>
  <si>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</si>
  <si>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</si>
  <si>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</si>
  <si>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</si>
  <si>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</si>
  <si>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</si>
  <si>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</si>
  <si>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</si>
  <si>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</si>
  <si>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</si>
  <si>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</si>
  <si>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</si>
  <si>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</si>
  <si>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</si>
  <si>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</si>
  <si>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</si>
  <si>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</si>
  <si>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</si>
  <si>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</si>
  <si>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</si>
  <si>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</si>
  <si>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</si>
  <si>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</si>
  <si>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</si>
  <si>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</si>
  <si>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</si>
  <si>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</si>
  <si>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</si>
  <si>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</si>
  <si>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</si>
  <si>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</si>
  <si>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</si>
  <si>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</si>
  <si>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</si>
  <si>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</si>
  <si>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</si>
  <si>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</si>
  <si>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</si>
  <si>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</si>
  <si>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</si>
  <si>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</si>
  <si>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</si>
  <si>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</si>
  <si>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</si>
  <si>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</si>
  <si>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</si>
  <si>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</si>
  <si>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</si>
  <si>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</si>
  <si>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</si>
  <si>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</si>
  <si>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</si>
  <si>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</si>
  <si>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</si>
  <si>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</si>
  <si>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</si>
  <si>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</si>
  <si>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</si>
  <si>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</si>
  <si>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</si>
  <si>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</si>
  <si>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</si>
  <si>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</si>
  <si>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</si>
  <si>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</si>
  <si>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</si>
  <si>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</si>
  <si>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</si>
  <si>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</si>
  <si>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</si>
  <si>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</si>
  <si>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</si>
  <si>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</si>
  <si>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</si>
  <si>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</si>
  <si>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</si>
  <si>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</si>
  <si>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</si>
  <si>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</si>
  <si>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</si>
  <si>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</si>
  <si>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</si>
  <si>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</si>
  <si>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</si>
  <si>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</si>
  <si>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</si>
  <si>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</si>
  <si>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</si>
  <si>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</si>
  <si>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</si>
  <si>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</si>
  <si>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</si>
  <si>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</si>
  <si>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</si>
  <si>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</si>
  <si>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</si>
  <si>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</si>
  <si>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</si>
  <si>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</si>
  <si>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</si>
  <si>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</si>
  <si>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</si>
  <si>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</si>
  <si>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</si>
  <si>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</si>
  <si>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</si>
  <si>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</si>
  <si>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</si>
  <si>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</si>
  <si>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</si>
  <si>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</si>
  <si>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</si>
  <si>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</si>
  <si>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</si>
  <si>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</si>
  <si>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</si>
  <si>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</si>
  <si>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</si>
  <si>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</si>
  <si>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</si>
  <si>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</si>
  <si>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</si>
  <si>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</si>
  <si>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</si>
  <si>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</si>
  <si>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</si>
  <si>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</si>
  <si>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</si>
  <si>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</si>
  <si>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</si>
  <si>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</si>
  <si>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</si>
  <si>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</si>
  <si>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</si>
  <si>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</si>
  <si>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</si>
  <si>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</si>
  <si>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</si>
  <si>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</si>
  <si>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</si>
  <si>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</si>
  <si>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</si>
  <si>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</si>
  <si>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</si>
  <si>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</si>
  <si>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</si>
  <si>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</si>
  <si>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</si>
  <si>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</si>
  <si>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</si>
  <si>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</si>
  <si>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</si>
  <si>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</si>
  <si>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</si>
  <si>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</si>
  <si>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</si>
  <si>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</si>
  <si>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</si>
  <si>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</si>
  <si>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</si>
  <si>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</si>
  <si>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</si>
  <si>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</si>
  <si>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</si>
  <si>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</si>
  <si>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</si>
  <si>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</si>
  <si>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</si>
  <si>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</si>
  <si>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</si>
  <si>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</si>
  <si>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</si>
  <si>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</si>
  <si>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</si>
  <si>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</si>
  <si>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</si>
  <si>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</si>
  <si>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</si>
  <si>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</si>
  <si>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</si>
  <si>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</si>
  <si>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</si>
  <si>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</si>
  <si>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</si>
  <si>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</si>
  <si>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</si>
  <si>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</si>
  <si>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</si>
  <si>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</si>
  <si>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</si>
  <si>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</si>
  <si>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</si>
  <si>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</si>
  <si>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</si>
  <si>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</si>
  <si>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</si>
  <si>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</si>
  <si>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</si>
  <si>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</si>
  <si>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</si>
  <si>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</si>
  <si>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</si>
  <si>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</si>
  <si>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</si>
  <si>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</si>
  <si>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</si>
  <si>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</si>
  <si>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</si>
  <si>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</si>
  <si>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</si>
  <si>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</si>
  <si>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</si>
  <si>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</si>
  <si>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</si>
  <si>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</si>
  <si>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</si>
  <si>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</si>
  <si>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</si>
  <si>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</si>
  <si>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</si>
  <si>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</si>
  <si>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</si>
  <si>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</si>
  <si>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</si>
  <si>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</si>
  <si>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</si>
  <si>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</si>
  <si>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</si>
  <si>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</si>
  <si>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</si>
  <si>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</si>
  <si>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</si>
  <si>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</si>
  <si>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</si>
  <si>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</si>
  <si>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</si>
  <si>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</si>
  <si>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</si>
  <si>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</si>
  <si>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</si>
  <si>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</si>
  <si>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</si>
  <si>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</si>
  <si>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</si>
  <si>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</si>
  <si>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</si>
  <si>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</si>
  <si>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</si>
  <si>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</si>
  <si>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</si>
  <si>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</si>
  <si>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</si>
  <si>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</si>
  <si>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</si>
  <si>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</si>
  <si>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</si>
  <si>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</si>
  <si>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</si>
  <si>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</si>
  <si>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</si>
  <si>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</si>
  <si>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</si>
  <si>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</si>
  <si>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</si>
  <si>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</si>
  <si>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</si>
  <si>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</si>
  <si>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</si>
  <si>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</si>
  <si>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</si>
  <si>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</si>
  <si>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</si>
  <si>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</si>
  <si>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</si>
  <si>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</si>
  <si>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</si>
  <si>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</si>
  <si>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</si>
  <si>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</si>
  <si>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</si>
  <si>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</si>
  <si>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</si>
  <si>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</si>
  <si>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</si>
  <si>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</si>
  <si>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</si>
  <si>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</si>
  <si>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</si>
  <si>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</si>
  <si>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</si>
  <si>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</si>
  <si>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</si>
  <si>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</si>
  <si>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</si>
  <si>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</si>
  <si>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</si>
  <si>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</si>
  <si>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</si>
  <si>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</si>
  <si>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</si>
  <si>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</si>
  <si>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</si>
  <si>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</si>
  <si>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</si>
  <si>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</si>
  <si>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</si>
  <si>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</si>
  <si>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</si>
  <si>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</si>
  <si>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</si>
  <si>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</si>
  <si>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</si>
  <si>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</si>
  <si>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</si>
  <si>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</si>
  <si>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</si>
  <si>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</si>
  <si>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</si>
  <si>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</si>
  <si>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</si>
  <si>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</si>
  <si>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</si>
  <si>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</si>
  <si>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</si>
  <si>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</si>
  <si>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</si>
  <si>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</si>
  <si>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</si>
  <si>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</si>
  <si>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</si>
  <si>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</si>
  <si>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</si>
  <si>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</si>
  <si>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</si>
  <si>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</si>
  <si>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</si>
  <si>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</si>
  <si>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</si>
  <si>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</si>
  <si>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</si>
  <si>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</si>
  <si>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</si>
  <si>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</si>
  <si>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</si>
  <si>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</si>
  <si>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</si>
  <si>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</si>
  <si>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</si>
  <si>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</si>
  <si>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</si>
  <si>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</si>
  <si>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</si>
  <si>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</si>
  <si>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</si>
  <si>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</si>
  <si>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</si>
  <si>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</si>
  <si>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</si>
  <si>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</si>
  <si>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</si>
  <si>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</si>
  <si>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</si>
  <si>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</si>
  <si>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</si>
  <si>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</si>
  <si>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</si>
  <si>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</si>
  <si>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</si>
  <si>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</si>
  <si>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</si>
  <si>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</si>
  <si>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</si>
  <si>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</si>
  <si>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</si>
  <si>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</si>
  <si>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</si>
  <si>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</si>
  <si>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</si>
  <si>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</si>
  <si>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</si>
  <si>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</si>
  <si>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</si>
  <si>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</si>
  <si>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</si>
  <si>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</si>
  <si>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</si>
  <si>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</si>
  <si>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</si>
  <si>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</si>
  <si>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</si>
  <si>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</si>
  <si>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</si>
  <si>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</si>
  <si>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</si>
  <si>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</si>
  <si>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</si>
  <si>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</si>
  <si>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</si>
  <si>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</si>
  <si>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</si>
  <si>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</si>
  <si>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</si>
  <si>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</si>
  <si>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</si>
  <si>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</si>
  <si>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</si>
  <si>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</si>
  <si>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</si>
  <si>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</si>
  <si>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</si>
  <si>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</si>
  <si>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</si>
  <si>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</si>
  <si>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</si>
  <si>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</si>
  <si>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</si>
  <si>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</si>
  <si>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</si>
  <si>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</si>
  <si>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</si>
  <si>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</si>
  <si>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</si>
  <si>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</si>
  <si>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</si>
  <si>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</si>
  <si>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</si>
  <si>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</si>
  <si>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</si>
  <si>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</si>
  <si>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</si>
  <si>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</si>
  <si>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</si>
  <si>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</si>
  <si>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</si>
  <si>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</si>
  <si>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</si>
  <si>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</si>
  <si>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</si>
  <si>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</si>
  <si>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</si>
  <si>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</si>
  <si>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</si>
  <si>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</si>
  <si>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</si>
  <si>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</si>
  <si>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</si>
  <si>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</si>
  <si>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</si>
  <si>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</si>
  <si>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</si>
  <si>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</si>
  <si>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</si>
  <si>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</si>
  <si>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</si>
  <si>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</si>
  <si>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</si>
  <si>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</si>
  <si>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</si>
  <si>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</si>
  <si>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</si>
  <si>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</si>
  <si>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</si>
  <si>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</si>
  <si>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</si>
  <si>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</si>
  <si>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</si>
  <si>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</si>
  <si>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</si>
  <si>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</si>
  <si>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</si>
  <si>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</si>
  <si>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</si>
  <si>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</si>
  <si>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</si>
  <si>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</si>
  <si>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</si>
  <si>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</si>
  <si>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</si>
  <si>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</si>
  <si>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</si>
  <si>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</si>
  <si>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</si>
  <si>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</si>
  <si>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</si>
  <si>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</si>
  <si>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</si>
  <si>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</si>
  <si>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</si>
  <si>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</si>
  <si>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</si>
  <si>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</si>
  <si>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</si>
  <si>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</si>
  <si>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</si>
  <si>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</si>
  <si>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</si>
  <si>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</si>
  <si>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</si>
  <si>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</si>
  <si>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</si>
  <si>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</si>
  <si>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</si>
  <si>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</si>
  <si>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</si>
  <si>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</si>
  <si>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</si>
  <si>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</si>
  <si>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</si>
  <si>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</si>
  <si>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</si>
  <si>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</si>
  <si>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</si>
  <si>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</si>
  <si>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</si>
  <si>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</si>
  <si>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</si>
  <si>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</si>
  <si>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</si>
  <si>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</si>
  <si>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</si>
  <si>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</si>
  <si>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</si>
  <si>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</si>
  <si>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</si>
  <si>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</si>
  <si>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</si>
  <si>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</si>
  <si>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</si>
  <si>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</si>
  <si>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</si>
  <si>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</si>
  <si>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</si>
  <si>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</si>
  <si>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</si>
  <si>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</si>
  <si>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</si>
  <si>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</si>
  <si>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</si>
  <si>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</si>
  <si>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</si>
  <si>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</si>
  <si>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</si>
  <si>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</si>
  <si>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</si>
  <si>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</si>
  <si>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</si>
  <si>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</si>
  <si>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</si>
  <si>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</si>
  <si>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</si>
  <si>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</si>
  <si>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</si>
  <si>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</si>
  <si>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</si>
  <si>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</si>
  <si>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</si>
  <si>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</si>
  <si>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</si>
  <si>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</si>
  <si>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</si>
  <si>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</si>
  <si>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</si>
  <si>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</si>
  <si>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</si>
  <si>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</si>
  <si>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</si>
  <si>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</si>
  <si>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</si>
  <si>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</si>
  <si>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</si>
  <si>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</si>
  <si>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</si>
  <si>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</si>
  <si>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</si>
  <si>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</si>
  <si>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</si>
  <si>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</si>
  <si>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</si>
  <si>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</si>
  <si>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</si>
  <si>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</si>
  <si>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</si>
  <si>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</si>
  <si>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</si>
  <si>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</si>
  <si>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</si>
  <si>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</si>
  <si>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</si>
  <si>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</si>
  <si>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</si>
  <si>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</si>
  <si>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</si>
  <si>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</si>
  <si>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</si>
  <si>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</si>
  <si>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</si>
  <si>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</si>
  <si>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</si>
  <si>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</si>
  <si>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</si>
  <si>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</si>
  <si>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</si>
  <si>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</si>
  <si>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</si>
  <si>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</si>
  <si>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</si>
  <si>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</si>
  <si>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</si>
  <si>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</si>
  <si>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</si>
  <si>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</si>
  <si>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</si>
  <si>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</si>
  <si>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</si>
  <si>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</si>
  <si>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</si>
  <si>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</si>
  <si>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</si>
  <si>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</si>
  <si>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</si>
  <si>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</si>
  <si>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</si>
  <si>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</si>
  <si>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</si>
  <si>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</si>
  <si>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</si>
  <si>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</si>
  <si>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</si>
  <si>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</si>
  <si>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</si>
  <si>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</si>
  <si>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</si>
  <si>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</si>
  <si>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</si>
  <si>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</si>
  <si>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</si>
  <si>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</si>
  <si>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</si>
  <si>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</si>
  <si>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</si>
  <si>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</si>
  <si>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</si>
  <si>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</si>
  <si>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</si>
  <si>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</si>
  <si>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</si>
  <si>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</si>
  <si>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</si>
  <si>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</si>
  <si>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</si>
  <si>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</si>
  <si>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</si>
  <si>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</si>
  <si>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</si>
  <si>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</si>
  <si>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</si>
  <si>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</si>
  <si>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</si>
  <si>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</si>
  <si>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</si>
  <si>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</si>
  <si>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</si>
  <si>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</si>
  <si>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</si>
  <si>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</si>
  <si>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</si>
  <si>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</si>
  <si>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</si>
  <si>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</si>
  <si>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</si>
  <si>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</si>
  <si>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</si>
  <si>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</si>
  <si>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</si>
  <si>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</si>
  <si>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</si>
  <si>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</si>
  <si>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</si>
  <si>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</si>
  <si>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</si>
  <si>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</si>
  <si>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</si>
  <si>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</si>
  <si>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</si>
  <si>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</si>
  <si>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</si>
  <si>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</si>
  <si>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</si>
  <si>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</si>
  <si>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</si>
  <si>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</si>
  <si>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</si>
  <si>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</si>
  <si>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</si>
  <si>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</si>
  <si>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</si>
  <si>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</si>
  <si>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</si>
  <si>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</si>
  <si>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</si>
  <si>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</si>
  <si>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</si>
  <si>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</si>
  <si>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</si>
  <si>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</si>
  <si>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</si>
  <si>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</si>
  <si>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</si>
  <si>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</si>
  <si>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</si>
  <si>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</si>
  <si>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</si>
  <si>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</si>
  <si>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</si>
  <si>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</si>
  <si>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</si>
  <si>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</si>
  <si>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</si>
  <si>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</si>
  <si>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</si>
  <si>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</si>
  <si>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</si>
  <si>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</si>
  <si>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</si>
  <si>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</si>
  <si>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</si>
  <si>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</si>
  <si>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</si>
  <si>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</si>
  <si>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</si>
  <si>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</si>
  <si>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</si>
  <si>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</si>
  <si>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</si>
  <si>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</si>
  <si>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</si>
  <si>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</si>
  <si>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</si>
  <si>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</si>
  <si>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</si>
  <si>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</si>
  <si>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</si>
  <si>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</si>
  <si>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</si>
  <si>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</si>
  <si>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</si>
  <si>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</si>
  <si>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</si>
  <si>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</si>
  <si>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</si>
  <si>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</si>
  <si>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</si>
  <si>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</si>
  <si>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</si>
  <si>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</si>
  <si>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</si>
  <si>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</si>
  <si>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</si>
  <si>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</si>
  <si>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</si>
  <si>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</si>
  <si>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</si>
  <si>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</si>
  <si>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</si>
  <si>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</si>
  <si>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</si>
  <si>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</si>
  <si>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</si>
  <si>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</si>
  <si>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</si>
  <si>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</si>
  <si>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</si>
  <si>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</si>
  <si>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</si>
  <si>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</si>
  <si>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</si>
  <si>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</si>
  <si>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</si>
  <si>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</si>
  <si>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</si>
  <si>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</si>
  <si>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</si>
  <si>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</si>
  <si>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</si>
  <si>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</si>
  <si>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</si>
  <si>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</si>
  <si>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</si>
  <si>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</si>
  <si>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</si>
  <si>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</si>
  <si>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</si>
  <si>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</si>
  <si>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</si>
  <si>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</si>
  <si>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</si>
  <si>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</si>
  <si>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</si>
  <si>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</si>
  <si>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</si>
  <si>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</si>
  <si>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</si>
  <si>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</si>
  <si>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</si>
  <si>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</si>
  <si>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</si>
  <si>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</si>
  <si>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</si>
  <si>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</si>
  <si>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</si>
  <si>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</si>
  <si>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</si>
  <si>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</si>
  <si>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</si>
  <si>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</si>
  <si>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</si>
  <si>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</si>
  <si>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</si>
  <si>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</si>
  <si>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</si>
  <si>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</si>
  <si>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</si>
  <si>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</si>
  <si>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</si>
  <si>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</si>
  <si>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</si>
  <si>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</si>
  <si>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</si>
  <si>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</si>
  <si>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</si>
  <si>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</si>
  <si>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</si>
  <si>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</si>
  <si>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</si>
  <si>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</si>
  <si>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</si>
  <si>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</si>
  <si>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</si>
  <si>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</si>
  <si>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</si>
  <si>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</si>
  <si>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</si>
  <si>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</si>
  <si>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</si>
  <si>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</si>
  <si>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</si>
  <si>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</si>
  <si>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</si>
  <si>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</si>
  <si>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</si>
  <si>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</si>
  <si>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</si>
  <si>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</si>
  <si>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</si>
  <si>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</si>
  <si>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</si>
  <si>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</si>
  <si>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</si>
  <si>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</si>
  <si>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</si>
  <si>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</si>
  <si>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</si>
  <si>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</si>
  <si>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</si>
  <si>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</si>
  <si>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</si>
  <si>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</si>
  <si>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</si>
  <si>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</si>
  <si>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</si>
  <si>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</si>
  <si>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</si>
  <si>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</si>
  <si>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</si>
  <si>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</si>
  <si>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</si>
  <si>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</si>
  <si>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</si>
  <si>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</si>
  <si>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</si>
  <si>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</si>
  <si>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</si>
  <si>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</si>
  <si>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</si>
  <si>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</si>
  <si>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</si>
  <si>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</si>
  <si>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</si>
  <si>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</si>
  <si>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</si>
  <si>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</si>
  <si>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</si>
  <si>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</si>
  <si>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</si>
  <si>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</si>
  <si>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</si>
  <si>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</si>
  <si>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</si>
  <si>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</si>
  <si>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</si>
  <si>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</si>
  <si>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</si>
  <si>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</si>
  <si>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</si>
  <si>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</si>
  <si>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</si>
  <si>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</si>
  <si>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</si>
  <si>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</si>
  <si>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</si>
  <si>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</si>
  <si>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</si>
  <si>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</si>
  <si>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</si>
  <si>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</si>
  <si>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</si>
  <si>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</si>
  <si>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</si>
  <si>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</si>
  <si>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</si>
  <si>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</si>
  <si>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</si>
  <si>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</si>
  <si>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</si>
  <si>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</si>
  <si>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</si>
  <si>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</si>
  <si>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</si>
  <si>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</si>
  <si>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</si>
  <si>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</si>
  <si>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</si>
  <si>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</si>
  <si>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</si>
  <si>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</si>
  <si>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</si>
  <si>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</si>
  <si>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</si>
  <si>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</si>
  <si>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</si>
  <si>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</si>
  <si>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</si>
  <si>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</si>
  <si>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</si>
  <si>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</si>
  <si>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</si>
  <si>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</si>
  <si>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</si>
  <si>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</si>
  <si>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</si>
  <si>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</si>
  <si>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</si>
  <si>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</si>
  <si>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</si>
  <si>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</si>
  <si>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</si>
  <si>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</si>
  <si>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</si>
  <si>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</si>
  <si>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</si>
  <si>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</si>
  <si>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</si>
  <si>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</si>
  <si>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</si>
  <si>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</si>
  <si>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</si>
  <si>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</si>
  <si>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</si>
  <si>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</si>
  <si>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</si>
  <si>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</si>
  <si>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</si>
  <si>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</si>
  <si>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</si>
  <si>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</si>
  <si>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</si>
  <si>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</si>
  <si>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</si>
  <si>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</si>
  <si>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</si>
  <si>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</si>
  <si>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</si>
  <si>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</si>
  <si>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</si>
  <si>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</si>
  <si>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</si>
  <si>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</si>
  <si>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</si>
  <si>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</si>
  <si>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</si>
  <si>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</si>
  <si>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</si>
  <si>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</si>
  <si>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</si>
  <si>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</si>
  <si>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</si>
  <si>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</si>
  <si>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</si>
  <si>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</si>
  <si>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</si>
  <si>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</si>
  <si>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</si>
  <si>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</si>
  <si>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</si>
  <si>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</si>
  <si>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</si>
  <si>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</si>
  <si>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</si>
  <si>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</si>
  <si>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</si>
  <si>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</si>
  <si>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</si>
  <si>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</si>
  <si>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</si>
  <si>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</si>
  <si>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</si>
  <si>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</si>
  <si>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</si>
  <si>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</si>
  <si>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</si>
  <si>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</si>
  <si>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</si>
  <si>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</si>
  <si>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</si>
  <si>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</si>
  <si>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</si>
  <si>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</si>
  <si>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</si>
  <si>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</si>
  <si>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</si>
  <si>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</si>
  <si>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</si>
  <si>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</si>
  <si>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</si>
  <si>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</si>
  <si>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</si>
  <si>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</si>
  <si>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</si>
  <si>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</si>
  <si>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</si>
  <si>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</si>
  <si>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</si>
  <si>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</si>
  <si>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</si>
  <si>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</si>
  <si>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</si>
  <si>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</si>
  <si>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</si>
  <si>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</si>
  <si>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</si>
  <si>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</si>
  <si>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</si>
  <si>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</si>
  <si>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</si>
  <si>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</si>
  <si>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</si>
  <si>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</si>
  <si>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</si>
  <si>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</si>
  <si>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</si>
  <si>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</si>
  <si>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</si>
  <si>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</si>
  <si>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</si>
  <si>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</si>
  <si>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</si>
  <si>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</si>
  <si>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</si>
  <si>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</si>
  <si>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</si>
  <si>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</si>
  <si>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</si>
  <si>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</si>
  <si>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</si>
  <si>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</si>
  <si>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</si>
  <si>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</si>
  <si>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</si>
  <si>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</si>
  <si>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</si>
  <si>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</si>
  <si>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</si>
  <si>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</si>
  <si>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</si>
  <si>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</si>
  <si>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</si>
  <si>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</si>
  <si>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</si>
  <si>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</si>
  <si>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</si>
  <si>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</si>
  <si>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</si>
  <si>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</si>
  <si>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</si>
  <si>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</si>
  <si>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</si>
  <si>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</si>
  <si>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</si>
  <si>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</si>
  <si>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</si>
  <si>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</si>
  <si>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</si>
  <si>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</si>
  <si>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</si>
  <si>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</si>
  <si>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</si>
  <si>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</si>
  <si>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</si>
  <si>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</si>
  <si>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</si>
  <si>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</si>
  <si>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</si>
  <si>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</si>
  <si>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</si>
  <si>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</si>
  <si>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</si>
  <si>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</si>
  <si>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</si>
  <si>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</si>
  <si>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</si>
  <si>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</si>
  <si>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</si>
  <si>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</si>
  <si>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</si>
  <si>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</si>
  <si>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</si>
  <si>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</si>
  <si>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</si>
  <si>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</si>
  <si>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</si>
  <si>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</si>
  <si>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</si>
  <si>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</si>
  <si>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</si>
  <si>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</si>
  <si>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</si>
  <si>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</si>
  <si>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</si>
  <si>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</si>
  <si>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</si>
  <si>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</si>
  <si>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</si>
  <si>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</si>
  <si>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</si>
  <si>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</si>
  <si>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</si>
  <si>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</si>
  <si>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</si>
  <si>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</si>
  <si>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</si>
  <si>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</si>
  <si>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</si>
  <si>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</si>
  <si>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PCM-20251117-00001101
</t>
  </si>
  <si>
    <t>90 MIN</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</si>
  <si>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</si>
  <si>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</si>
  <si>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</si>
  <si>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</si>
  <si>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</si>
  <si>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</si>
  <si>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PCM-20251117-00001061</t>
  </si>
  <si>
    <t xml:space="preserve">Access issue, facing access issue site located at family building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</si>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</sst>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315.5931938657377</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45978.541619791664</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45978.541619791664</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45978.541619791664</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45978.541619791664</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45978.541619791664</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45978.541619791664</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45978.541619791664</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45978.541619791664</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45978.541619791664</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45978.541619791664</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45978.541619791664</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45978.541619791664</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45978.541619791664</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45978.541619791664</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45978.541619791664</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45978.541619791664</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45978.541619791664</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45978.541619791664</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45978.541619791664</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45978.541619791664</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45978.541619791664</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45978.541619791664</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45978.541619791664</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45978.541619791664</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45978.541619791664</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45978.541619791664</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45978.541619791664</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45978.541619791664</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45978.541619791664</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45978.541619791664</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45978.541619791664</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45978.541619791664</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45978.541619791664</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45978.541619791664</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45978.541619791664</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45978.541619791664</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45978.541619791664</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45978.541619791664</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45978.541619791664</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45978.541619791664</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45978.541619791664</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45978.541619791664</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45978.541619791664</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45978.541619791664</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45978.541619791664</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45978.541619791664</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45978.541619791664</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45978.541619791664</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45978.541619791664</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45978.541619791664</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45978.541619791664</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45978.541619791664</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45978.541619791664</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45978.541619791664</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45978.541619791664</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45978.541619791664</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45978.541619791664</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45978.541619791664</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45978.541619791664</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45978.541619791664</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45978.541619791664</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45978.541619791664</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45978.541619791664</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45978.541619791664</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45978.541619791664</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45978.541619791664</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45978.541619791664</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45978.541619791664</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45978.541619791664</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45978.541619791664</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45978.541619791664</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45978.541619791664</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D2601BAE-50A0-46C9-B1B2-8A718D25F444}"/>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tabSelected="1" workbookViewId="0">
      <pane ySplit="4" topLeftCell="A5" activePane="bottomLeft" state="frozen"/>
      <selection pane="bottomLeft" activeCell="H7" sqref="H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153.54178182870237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2.1052771990725887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38" t="s">
        <v>39107</v>
      </c>
      <c r="B5" s="18" t="str">
        <f>IFERROR(VLOOKUP(D5,DB!A:K,11,0),"")</f>
        <v>R2</v>
      </c>
      <c r="C5" s="18">
        <v>3</v>
      </c>
      <c r="D5" s="18" t="s">
        <v>24854</v>
      </c>
      <c r="E5" s="103" t="s">
        <v>39021</v>
      </c>
      <c r="F5" s="104">
        <v>45978.530104166668</v>
      </c>
      <c r="G5" s="105">
        <f ca="1">IFERROR(NOW()-F5,"-")</f>
        <v>1.1515624995809048E-2</v>
      </c>
      <c r="H5" s="135">
        <v>45978.52244212963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45978.541619791664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45978.541619791664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45978.541619791664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45978.541619791664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45978.541619791664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45978.541619791664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45978.541619791664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45978.541619791664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45978.541619791664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45978.541619791664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45978.541619791664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45978.541619791664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45978.541619791664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45978.541619791664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45978.541619791664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45978.541619791664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45978.541619791664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45978.541619791664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45978.541619791664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45978.541619791664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45978.541619791664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45978.541619791664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45978.541619791664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45978.541619791664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45978.541619791664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45978.541619791664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45978.541619791664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45978.541619791664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45978.541619791664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45978.541619791664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45978.541619791664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45978.541619791664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45978.541619791664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45978.541619791664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45978.541619791664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45978.541619791664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45978.541619791664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45978.541619791664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45978.541619791664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45978.541619791664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45978.541619791664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45978.541619791664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45978.541619791664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45978.541619791664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45978.541619791664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45978.541619791664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45978.541619791664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45978.541619791664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45978.541619791664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45978.541619791664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45978.541619791664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45978.541619791664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45978.541619791664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45978.541619791664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45978.541619791664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45978.541619791664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45978.541619791664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45978.541619791664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45978.541619791664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45978.541619791664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45978.541619791664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45978.541619791664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45978.541619791664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45978.541619791664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45978.541619791664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45978.541619791664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45978.541619791664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45978.541619791664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45978.541619791664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45978.541619791664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45978.541619791664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45978.541619791664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45978.541619791664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45978.541619791664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45978.541619791664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45978.541619791664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45978.541619791664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45978.541619791664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45978.541619791664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45978.541619791664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45978.541619791664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45978.541619791664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45978.541619791664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45978.541619791664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45978.541619791664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45978.541619791664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45978.541619791664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45978.541619791664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45978.541619791664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45978.541619791664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45978.541619791664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45978.541619791664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45978.541619791664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45978.541619791664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45978.541619791664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45978.541619791664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45978.541619791664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45978.541619791664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45978.541619791664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45978.541619791664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45978.541619791664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45978.541619791664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45978.541619791664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45978.541619791664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45978.541619791664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45978.541619791664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45978.541619791664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45978.541619791664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45978.541619791664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45978.541619791664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45978.541619791664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45978.541619791664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45978.541619791664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45978.541619791664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45978.541619791664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45978.541619791664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45978.541619791664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45978.541619791664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45978.541619791664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45978.541619791664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45978.541619791664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45978.541619791664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45978.541619791664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45978.541619791664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45978.541619791664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45978.541619791664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45978.541619791664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45978.541619791664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45978.541619791664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45978.541619791664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45978.541619791664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45978.541619791664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45978.541619791664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45978.541619791664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45978.541619791664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45978.541619791664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45978.541619791664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45978.541619791664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45978.541619791664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45978.541619791664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45978.541619791664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45978.541619791664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45978.541619791664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45978.541619791664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45978.541619791664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45978.541619791664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45978.541619791664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45978.541619791664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45978.541619791664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45978.541619791664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45978.541619791664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45978.541619791664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45978.541619791664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45978.541619791664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45978.541619791664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45978.541619791664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45978.541619791664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45978.541619791664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45978.541619791664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45978.541619791664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45978.541619791664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45978.541619791664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45978.541619791664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45978.541619791664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45978.541619791664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45978.541619791664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45978.541619791664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45978.541619791664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45978.541619791664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45978.541619791664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45978.541619791664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45978.541619791664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45978.541619791664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45978.541619791664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45978.541619791664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45978.541619791664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45978.541619791664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45978.541619791664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45978.541619791664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45978.541619791664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45978.541619791664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45978.541619791664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45978.541619791664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45978.541619791664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45978.541619791664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45978.541619791664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45978.541619791664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45978.541619791664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45978.541619791664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45978.541619791664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45978.541619791664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45978.541619791664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45978.541619791664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45978.541619791664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45978.541619791664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45978.541619791664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45978.541619791664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45978.541619791664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45978.541619791664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45978.541619791664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45978.541619791664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45978.541619791664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45978.541619791664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45978.541619791664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45978.541619791664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45978.541619791664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45978.541619791664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45978.541619791664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45978.541619791664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45978.541619791664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45978.541619791664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45978.541619791664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45978.541619791664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45978.541619791664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45978.541619791664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45978.541619791664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45978.541619791664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45978.541619791664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45978.541619791664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45978.541619791664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45978.541619791664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45978.541619791664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45978.541619791664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45978.541619791664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45978.541619791664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45978.541619791664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45978.541619791664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45978.541619791664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45978.541619791664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45978.541619791664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45978.541619791664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45978.541619791664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45978.541619791664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45978.541619791664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45978.541619791664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45978.541619791664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45978.541619791664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45978.541619791664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45978.541619791664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45978.541619791664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45978.541619791664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45978.541619791664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45978.541619791664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45978.541619791664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45978.541619791664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45978.541619791664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45978.541619791664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45978.541619791664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45978.541619791664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45978.541619791664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45978.541619791664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45978.541619791664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45978.541619791664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45978.541619791664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45978.541619791664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45978.541619791664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45978.541619791664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45978.541619791664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45978.541619791664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45978.541619791664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45978.541619791664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45978.541619791664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45978.541619791664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45978.541619791664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45978.541619791664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45978.541619791664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45978.541619791664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45978.541619791664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45978.541619791664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45978.541619791664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45978.541619791664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45978.541619791664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45978.541619791664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45978.541619791664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45978.541619791664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45978.541619791664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45978.541619791664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45978.541619791664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45978.541619791664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45978.541619791664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45978.541619791664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45978.541619791664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45978.541619791664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45978.541619791664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45978.541619791664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45978.541619791664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45978.541619791664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45978.541619791664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45978.541619791664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45978.541619791664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45978.541619791664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45978.541619791664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45978.541619791664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45978.541619791664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45978.541619791664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45978.541619791664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45978.541619791664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45978.541619791664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45978.541619791664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45978.541619791664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45978.541619791664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45978.541619791664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45978.541619791664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45978.541619791664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45978.541619791664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45978.541619791664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45978.541619791664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45978.541619791664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45978.541619791664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45978.541619791664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45978.541619791664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45978.541619791664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45978.541619791664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45978.541619791664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45978.541619791664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45978.541619791664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45978.541619791664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45978.541619791664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45978.541619791664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45978.541619791664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45978.541619791664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45978.541619791664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45978.541619791664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45978.541619791664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45978.541619791664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45978.541619791664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45978.541619791664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45978.541619791664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45978.541619791664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45978.541619791664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45978.541619791664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45978.541619791664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45978.541619791664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45978.541619791664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45978.541619791664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45978.541619791664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45978.541619791664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45978.541619791664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45978.541619791664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45978.541619791664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45978.541619791664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45978.541619791664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45978.541619791664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45978.541619791664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45978.541619791664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45978.541619791664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45978.541619791664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45978.541619791664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45978.541619791664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45978.541619791664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45978.541619791664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45978.541619791664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45978.541619791664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45978.541619791664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45978.541619791664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45978.541619791664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45978.541619791664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45978.541619791664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45978.541619791664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45978.541619791664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45978.541619791664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45978.541619791664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45978.541619791664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45978.541619791664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45978.541619791664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45978.541619791664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45978.541619791664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45978.541619791664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45978.541619791664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45978.541619791664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45978.541619791664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45978.541619791664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45978.541619791664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45978.541619791664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45978.541619791664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45978.541619791664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45978.541619791664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45978.541619791664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45978.541619791664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45978.541619791664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45978.541619791664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45978.541619791664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45978.541619791664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45978.541619791664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45978.541619791664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45978.541619791664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45978.541619791664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45978.541619791664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45978.541619791664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45978.541619791664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45978.541619791664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45978.541619791664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45978.541619791664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45978.541619791664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45978.541619791664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45978.541619791664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45978.541619791664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45978.541619791664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45978.541619791664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45978.541619791664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45978.541619791664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45978.541619791664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45978.541619791664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45978.541619791664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45978.541619791664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45978.541619791664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45978.541619791664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45978.541619791664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45978.541619791664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45978.541619791664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45978.541619791664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45978.541619791664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45978.541619791664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45978.541619791664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45978.541619791664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45978.541619791664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45978.541619791664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45978.541619791664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45978.541619791664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45978.541619791664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45978.541619791664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45978.541619791664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45978.541619791664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45978.541619791664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45978.541619791664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45978.541619791664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45978.541619791664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45978.541619791664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45978.541619791664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45978.541619791664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45978.541619791664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45978.541619791664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45978.541619791664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45978.541619791664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45978.541619791664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45978.541619791664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45978.541619791664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45978.541619791664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45978.541619791664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45978.541619791664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45978.541619791664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45978.541619791664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45978.541619791664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45978.541619791664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45978.541619791664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45978.541619791664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45978.541619791664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45978.541619791664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45978.541619791664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45978.541619791664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45978.541619791664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45978.541619791664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45978.541619791664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45978.541619791664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45978.541619791664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45978.541619791664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45978.541619791664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45978.541619791664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45978.541619791664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45978.541619791664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45978.541619791664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45978.541619791664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45978.541619791664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45978.541619791664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45978.541619791664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45978.541619791664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45978.541619791664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45978.541619791664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45978.541619791664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45978.541619791664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45978.541619791664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45978.541619791664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45978.541619791664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45978.541619791664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45978.541619791664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45978.541619791664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45978.541619791664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45978.541619791664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45978.541619791664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45978.541619791664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45978.541619791664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45978.541619791664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45978.541619791664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45978.541619791664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45978.541619791664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45978.541619791664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45978.541619791664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45978.541619791664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45978.541619791664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45978.541619791664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45978.541619791664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45978.541619791664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45978.541619791664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45978.541619791664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45978.541619791664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45978.541619791664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45978.541619791664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45978.541619791664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45978.541619791664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45978.541619791664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45978.541619791664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45978.541619791664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45978.541619791664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45978.541619791664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45978.541619791664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45978.541619791664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45978.541619791664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45978.541619791664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45978.541619791664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45978.541619791664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45978.541619791664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45978.541619791664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45978.541619791664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45978.541619791664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45978.541619791664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45978.541619791664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45978.541619791664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45978.541619791664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45978.541619791664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45978.541619791664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45978.541619791664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45978.541619791664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45978.541619791664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45978.541619791664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45978.541619791664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45978.541619791664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45978.541619791664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45978.541619791664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45978.541619791664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45978.541619791664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45978.541619791664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45978.541619791664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45978.541619791664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45978.541619791664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45978.541619791664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45978.541619791664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45978.541619791664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45978.541619791664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45978.541619791664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45978.541619791664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45978.541619791664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45978.541619791664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45978.541619791664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45978.541619791664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45978.541619791664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45978.541619791664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45978.541619791664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45978.541619791664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45978.541619791664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45978.541619791664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45978.541619791664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45978.541619791664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45978.541619791664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45978.541619791664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45978.541619791664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45978.541619791664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45978.541619791664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45978.541619791664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45978.541619791664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45978.541619791664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45978.541619791664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45978.541619791664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45978.541619791664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45978.541619791664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45978.541619791664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45978.541619791664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45978.541619791664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45978.541619791664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45978.541619791664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45978.541619791664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45978.541619791664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45978.541619791664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45978.541619791664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45978.541619791664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45978.541619791664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45978.541619791664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45978.541619791664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45978.541619791664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45978.541619791664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45978.541619791664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45978.541619791664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45978.541619791664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45978.541619791664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45978.541619791664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45978.541619791664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45978.541619791664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45978.541619791664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45978.541619791664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45978.541619791664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45978.541619791664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45978.541619791664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45978.541619791664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45978.541619791664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45978.541619791664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45978.541619791664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45978.541619791664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45978.541619791664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45978.541619791664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45978.541619791664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45978.541619791664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45978.541619791664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45978.541619791664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45978.541619791664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45978.541619791664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45978.541619791664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45978.541619791664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45978.541619791664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45978.541619791664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45978.541619791664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45978.541619791664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45978.541619791664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45978.541619791664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45978.541619791664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45978.541619791664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45978.541619791664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45978.541619791664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45978.541619791664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45978.541619791664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45978.541619791664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45978.541619791664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45978.541619791664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45978.541619791664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45978.541619791664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45978.541619791664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45978.541619791664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45978.541619791664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45978.541619791664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45978.541619791664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45978.541619791664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45978.541619791664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45978.541619791664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45978.541619791664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45978.541619791664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45978.541619791664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45978.541619791664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45978.541619791664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45978.541619791664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45978.541619791664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45978.541619791664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45978.541619791664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45978.541619791664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45978.541619791664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45978.541619791664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45978.541619791664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45978.541619791664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45978.541619791664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45978.541619791664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45978.541619791664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45978.541619791664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45978.541619791664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45978.541619791664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45978.541619791664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45978.541619791664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45978.541619791664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45978.541619791664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45978.541619791664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45978.541619791664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45978.541619791664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45978.541619791664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45978.541619791664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45978.541619791664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45978.541619791664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45978.541619791664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45978.541619791664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45978.541619791664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45978.541619791664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45978.541619791664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45978.541619791664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45978.541619791664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45978.541619791664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45978.541619791664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45978.541619791664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45978.541619791664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45978.541619791664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45978.541619791664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45978.541619791664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45978.541619791664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45978.541619791664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45978.541619791664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45978.541619791664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45978.541619791664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45978.541619791664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45978.541619791664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45978.541619791664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45978.541619791664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45978.541619791664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45978.541619791664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45978.541619791664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45978.541619791664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45978.541619791664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45978.541619791664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45978.541619791664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45978.541619791664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45978.541619791664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45978.541619791664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45978.541619791664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45978.541619791664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45978.541619791664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45978.541619791664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45978.541619791664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45978.541619791664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45978.541619791664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45978.541619791664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45978.541619791664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45978.541619791664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45978.541619791664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45978.541619791664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45978.541619791664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45978.541619791664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45978.541619791664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45978.541619791664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45978.541619791664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45978.541619791664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45978.541619791664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45978.541619791664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45978.541619791664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45978.541619791664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45978.541619791664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45978.541619791664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45978.541619791664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45978.541619791664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45978.541619791664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45978.541619791664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45978.541619791664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45978.541619791664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45978.541619791664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45978.541619791664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45978.541619791664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45978.541619791664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45978.541619791664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45978.541619791664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45978.541619791664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45978.541619791664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45978.541619791664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45978.541619791664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45978.541619791664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45978.541619791664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45978.541619791664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45978.541619791664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45978.541619791664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45978.541619791664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45978.541619791664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45978.541619791664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45978.541619791664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45978.541619791664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45978.541619791664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45978.541619791664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45978.541619791664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45978.541619791664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45978.541619791664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45978.541619791664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45978.541619791664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45978.541619791664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45978.541619791664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45978.541619791664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45978.541619791664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45978.541619791664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45978.541619791664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45978.541619791664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45978.541619791664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45978.541619791664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45978.541619791664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45978.541619791664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45978.541619791664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45978.541619791664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45978.541619791664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45978.541619791664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45978.541619791664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45978.541619791664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45978.541619791664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45978.541619791664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45978.541619791664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45978.541619791664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45978.541619791664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45978.541619791664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45978.541619791664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45978.541619791664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45978.541619791664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45978.541619791664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45978.541619791664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45978.541619791664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45978.541619791664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45978.541619791664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45978.541619791664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45978.541619791664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45978.541619791664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45978.541619791664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45978.541619791664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45978.541619791664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45978.541619791664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45978.541619791664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45978.541619791664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45978.541619791664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45978.541619791664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45978.541619791664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45978.541619791664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45978.541619791664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45978.541619791664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45978.541619791664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45978.541619791664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45978.541619791664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45978.541619791664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45978.541619791664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45978.541619791664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45978.541619791664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45978.541619791664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45978.541619791664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45978.541619791664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45978.541619791664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45978.541619791664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45978.541619791664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45978.541619791664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45978.541619791664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45978.541619791664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45978.541619791664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45978.541619791664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45978.541619791664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45978.541619791664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45978.541619791664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45978.541619791664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45978.541619791664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45978.541619791664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45978.541619791664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45978.541619791664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45978.541619791664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45978.541619791664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45978.541619791664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45978.541619791664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45978.541619791664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45978.541619791664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45978.541619791664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45978.541619791664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45978.541619791664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45978.541619791664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45978.541619791664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45978.541619791664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45978.541619791664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45978.541619791664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45978.541619791664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45978.541619791664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45978.541619791664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45978.541619791664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45978.541619791664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45978.541619791664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45978.541619791664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45978.541619791664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45978.541619791664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45978.541619791664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45978.541619791664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45978.541619791664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45978.541619791664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45978.541619791664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45978.541619791664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45978.541619791664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45978.541619791664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45978.541619791664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45978.541619791664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45978.541619791664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45978.541619791664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45978.541619791664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45978.541619791664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45978.541619791664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45978.541619791664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45978.541619791664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45978.541619791664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45978.541619791664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45978.541619791664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45978.541619791664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45978.541619791664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45978.541619791664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45978.541619791664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45978.541619791664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45978.541619791664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45978.541619791664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45978.541619791664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45978.541619791664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45978.541619791664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45978.541619791664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45978.541619791664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45978.541619791664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45978.541619791664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45978.541619791664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45978.541619791664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45978.541619791664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45978.541619791664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45978.541619791664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45978.541619791664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45978.541619791664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45978.541619791664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45978.541619791664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45978.541619791664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45978.541619791664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45978.541619791664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45978.541619791664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45978.541619791664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45978.541619791664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45978.541619791664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45978.541619791664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45978.541619791664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45978.541619791664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45978.541619791664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45978.541619791664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45978.541619791664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45978.541619791664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45978.541619791664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45978.541619791664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45978.541619791664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45978.541619791664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45978.541619791664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45978.541619791664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45978.541619791664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45978.541619791664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45978.541619791664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45978.541619791664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45978.541619791664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45978.541619791664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45978.541619791664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45978.541619791664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45978.541619791664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45978.541619791664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45978.541619791664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45978.541619791664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45978.541619791664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45978.541619791664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45978.541619791664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45978.541619791664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45978.541619791664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45978.541619791664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45978.541619791664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45978.541619791664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45978.541619791664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45978.541619791664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45978.541619791664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45978.541619791664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45978.541619791664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45978.541619791664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45978.541619791664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45978.541619791664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45978.541619791664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45978.541619791664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45978.541619791664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45978.541619791664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45978.541619791664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45978.541619791664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45978.541619791664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45978.541619791664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45978.541619791664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45978.541619791664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45978.541619791664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45978.541619791664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45978.541619791664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45978.541619791664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45978.541619791664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45978.541619791664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45978.541619791664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45978.541619791664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45978.541619791664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45978.541619791664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45978.541619791664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45978.541619791664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45978.541619791664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45978.541619791664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45978.541619791664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45978.541619791664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45978.541619791664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45978.541619791664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45978.541619791664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45978.541619791664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45978.541619791664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45978.541619791664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45978.541619791664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45978.541619791664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45978.541619791664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45978.541619791664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45978.541619791664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45978.541619791664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45978.541619791664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45978.541619791664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45978.541619791664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45978.541619791664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45978.541619791664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45978.541619791664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45978.541619791664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45978.541619791664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45978.541619791664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45978.541619791664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45978.541619791664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45978.541619791664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45978.541619791664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45978.541619791664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45978.541619791664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45978.541619791664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45978.541619791664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45978.541619791664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45978.541619791664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45978.541619791664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45978.541619791664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45978.541619791664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45978.541619791664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45978.541619791664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45978.541619791664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45978.541619791664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45978.541619791664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45978.541619791664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45978.541619791664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45978.541619791664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45978.541619791664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45978.541619791664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45978.541619791664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45978.541619791664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45978.541619791664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45978.541619791664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45978.541619791664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45978.541619791664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45978.541619791664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45978.541619791664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45978.541619791664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45978.541619791664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45978.541619791664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45978.541619791664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45978.541619791664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45978.541619791664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45978.541619791664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45978.541619791664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45978.541619791664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45978.541619791664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45978.541619791664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45978.541619791664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45978.541619791664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45978.541619791664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45978.541619791664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45978.541619791664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45978.541619791664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45978.541619791664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45978.541619791664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45978.541619791664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45978.541619791664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45978.541619791664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45978.541619791664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45978.541619791664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45978.541619791664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45978.541619791664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45978.541619791664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45978.541619791664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45978.541619791664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45978.541619791664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45978.541619791664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45978.541619791664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45978.541619791664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45978.541619791664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45978.541619791664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45978.541619791664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45978.541619791664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45978.541619791664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45978.541619791664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45978.541619791664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45978.541619791664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45978.541619791664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45978.541619791664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45978.541619791664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45978.541619791664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45978.541619791664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45978.541619791664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45978.541619791664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45978.541619791664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45978.541619791664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45978.541619791664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45978.541619791664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45978.541619791664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45978.541619791664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45978.541619791664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45978.541619791664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45978.541619791664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45978.541619791664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45978.541619791664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45978.541619791664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45978.541619791664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45978.541619791664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45978.541619791664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45978.541619791664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45978.541619791664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45978.541619791664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45978.541619791664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45978.541619791664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45978.541619791664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45978.541619791664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45978.541619791664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45978.541619791664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45978.541619791664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45978.541619791664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45978.541619791664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45978.541619791664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45978.541619791664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45978.541619791664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45978.541619791664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45978.541619791664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45978.541619791664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45978.541619791664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45978.541619791664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45978.541619791664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45978.541619791664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45978.541619791664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45978.541619791664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45978.541619791664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45978.541619791664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45978.541619791664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45978.541619791664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45978.541619791664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45978.541619791664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45978.541619791664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45978.541619791664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45978.541619791664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45978.541619791664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45978.541619791664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45978.541619791664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45978.541619791664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45978.541619791664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45978.541619791664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45978.541619791664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45978.541619791664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45978.541619791664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45978.541619791664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45978.541619791664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45978.541619791664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45978.541619791664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45978.541619791664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45978.541619791664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45978.541619791664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45978.541619791664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45978.541619791664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45978.541619791664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45978.54161990741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45978.54161990741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45978.54161990741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45978.54161990741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45978.54161990741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45978.54161990741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45978.54161990741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45978.54161990741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45978.54161990741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45978.54161990741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45978.54161990741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45978.54161990741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45978.54161990741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45978.54161990741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45978.54161990741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45978.54161990741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45978.54161990741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45978.54161990741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45978.54161990741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45978.54161990741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45978.54161990741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45978.54161990741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45978.54161990741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45978.54161990741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45978.54161990741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45978.54161990741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45978.54161990741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45978.54161990741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45978.54161990741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45978.54161990741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45978.54161990741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45978.54161990741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45978.54161990741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45978.54161990741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45978.54161990741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45978.54161990741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45978.54161990741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45978.54161990741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45978.54161990741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45978.54161990741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45978.54161990741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45978.54161990741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45978.54161990741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45978.54161990741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45978.54161990741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45978.54161990741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45978.54161990741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45978.54161990741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45978.54161990741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45978.54161990741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45978.54161990741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45978.54161990741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45978.54161990741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45978.54161990741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45978.54161990741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45978.54161990741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45978.54161990741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45978.54161990741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45978.54161990741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45978.54161990741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45978.54161990741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45978.54161990741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45978.54161990741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45978.54161990741</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275.06090219906764</v>
      </c>
      <c r="H2" s="96">
        <v>45703.474768518521</v>
      </c>
      <c r="I2" s="96" t="str">
        <f>IFERROR(VLOOKUP(D2,DB!A:F,6,0),"")</f>
        <v>SCECO</v>
      </c>
      <c r="J2" s="96" t="str">
        <f>IFERROR(VLOOKUP(D2,DB!A:G,7,0),"")</f>
        <v>Dead</v>
      </c>
      <c r="K2" s="98" t="s">
        <v>39110</v>
      </c>
      <c r="L2" s="92" t="str">
        <f>IFERROR(VLOOKUP(D2,DB!A:I,9,0),"")</f>
        <v>Latis</v>
      </c>
    </row>
    <row r="3" spans="1:16" ht="15" customHeight="1">
      <c r="A3" s="114" t="s">
        <v>39111</v>
      </c>
      <c r="B3" s="114" t="str">
        <f>IFERROR(VLOOKUP(D3,DB!A:K,11,0),"")</f>
        <v>R4</v>
      </c>
      <c r="C3" s="94">
        <v>1</v>
      </c>
      <c r="D3" s="92" t="s">
        <v>37165</v>
      </c>
      <c r="E3" s="95" t="s">
        <v>39021</v>
      </c>
      <c r="F3" s="96">
        <v>45978.467060185183</v>
      </c>
      <c r="G3" s="97">
        <f ca="1">IFERROR(NOW()-F3,"")</f>
        <v>7.4559606480761431E-2</v>
      </c>
      <c r="H3" s="96">
        <v>45978.451226851852</v>
      </c>
      <c r="I3" s="114" t="str">
        <f>IFERROR(VLOOKUP(D3,DB!A:F,6,0),"")</f>
        <v>Generator-SG</v>
      </c>
      <c r="J3" s="114" t="str">
        <f>IFERROR(VLOOKUP(D3,DB!A:G,7,0),"")</f>
        <v>Dead</v>
      </c>
      <c r="K3" s="98" t="s">
        <v>39112</v>
      </c>
      <c r="L3" s="92" t="str">
        <f>IFERROR(VLOOKUP(D3,DB!A:I,9,0),"")</f>
        <v>Latis</v>
      </c>
    </row>
    <row r="4" spans="1:16" ht="15" customHeight="1">
      <c r="A4" s="114" t="s">
        <v>39113</v>
      </c>
      <c r="B4" s="114" t="str">
        <f>IFERROR(VLOOKUP(D4,DB!A:K,11,0),"")</f>
        <v>R4</v>
      </c>
      <c r="C4" s="94">
        <v>1</v>
      </c>
      <c r="D4" s="92" t="s">
        <v>36377</v>
      </c>
      <c r="E4" s="95" t="s">
        <v>39021</v>
      </c>
      <c r="F4" s="96">
        <v>45978.507222222222</v>
      </c>
      <c r="G4" s="97">
        <f ca="1">IFERROR(NOW()-F4,"")</f>
        <v>3.4397569441352971E-2</v>
      </c>
      <c r="H4" s="96">
        <v>45978.503518518519</v>
      </c>
      <c r="I4" s="114" t="str">
        <f>IFERROR(VLOOKUP(D4,DB!A:F,6,0),"")</f>
        <v>SCECO</v>
      </c>
      <c r="J4" s="114" t="str">
        <f>IFERROR(VLOOKUP(D4,DB!A:G,7,0),"")</f>
        <v>Vandalized</v>
      </c>
      <c r="K4" s="98" t="s">
        <v>39114</v>
      </c>
      <c r="L4" s="92" t="str">
        <f>IFERROR(VLOOKUP(D4,DB!A:I,9,0),"")</f>
        <v>Latis</v>
      </c>
    </row>
    <row r="5" spans="1:16" ht="15" customHeight="1">
      <c r="A5" s="114" t="s">
        <v>39115</v>
      </c>
      <c r="B5" s="114" t="str">
        <f>IFERROR(VLOOKUP(D5,DB!A:K,11,0),"")</f>
        <v>R4</v>
      </c>
      <c r="C5" s="94">
        <v>1</v>
      </c>
      <c r="D5" s="92" t="s">
        <v>36108</v>
      </c>
      <c r="E5" s="95" t="s">
        <v>39021</v>
      </c>
      <c r="F5" s="96">
        <v>45978.515497685185</v>
      </c>
      <c r="G5" s="97">
        <f ca="1">IFERROR(NOW()-F5,"")</f>
        <v>2.612210647930624E-2</v>
      </c>
      <c r="H5" s="96">
        <v>45978.208923611113</v>
      </c>
      <c r="I5" s="114" t="str">
        <f>IFERROR(VLOOKUP(D5,DB!A:F,6,0),"")</f>
        <v>SCECO</v>
      </c>
      <c r="J5" s="114" t="str">
        <f>IFERROR(VLOOKUP(D5,DB!A:G,7,0),"")</f>
        <v>Dead</v>
      </c>
      <c r="K5" s="98" t="s">
        <v>39116</v>
      </c>
      <c r="L5" s="92" t="str">
        <f>IFERROR(VLOOKUP(D5,DB!A:I,9,0),"")</f>
        <v>Latis</v>
      </c>
    </row>
    <row r="6" spans="1:16" ht="15" customHeight="1">
      <c r="A6" s="114"/>
      <c r="B6" s="114" t="str">
        <f>IFERROR(VLOOKUP(D6,DB!A:K,11,0),"")</f>
        <v/>
      </c>
      <c r="C6" s="94"/>
      <c r="D6" s="92"/>
      <c r="E6" s="95"/>
      <c r="F6" s="96"/>
      <c r="G6" s="97">
        <f ca="1">IFERROR(NOW()-F6,"")</f>
        <v>45978.541619791664</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45978.541619791664</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45978.541619791664</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45978.541619791664</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45978.541619791664</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45978.541619791664</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45978.541619791664</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45978.541619791664</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45978.541619791664</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45978.541619791664</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45978.541619791664</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45978.541619791664</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45978.541619791664</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45978.541619791664</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45978.541619791664</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45978.541619791664</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45978.541619791664</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45978.541619791664</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45978.541619791664</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45978.541619791664</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45978.541619791664</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45978.541619791664</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45978.541619791664</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45978.541619791664</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45978.541619791664</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45978.541619791664</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45978.541619791664</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45978.541619791664</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45978.541619791664</v>
      </c>
      <c r="H34" s="96"/>
      <c r="I34" s="114" t="str">
        <f>IFERROR(VLOOKUP(D34,DB!A:F,6,0),"")</f>
        <v/>
      </c>
      <c r="J34" s="114"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F6" sqref="F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86.709559606475523</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52.352742476847197</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29.880508680551429</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1.0268165509260143</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45978.541619791664</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45978.541619791664</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45978.541619791664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45978.541619791664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45978.541619791664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45978.541619791664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45978.541619791664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45978.541619791664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45978.541619791664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45978.541619791664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45978.541619791664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45978.541619791664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45978.541619791664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45978.541619791664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45978.541619791664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45978.541619791664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45978.541619791664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45978.541619791664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45978.541619791664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45978.541619791664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45978.541619791664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45978.541619791664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45978.541619791664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45978.541619791664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45978.541619791664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45978.541619791664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45978.541619791664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45978.541619791664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45978.541619791664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45978.541619791664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45978.541619791664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45978.541619791664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45978.541619791664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45978.541619791664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45978.541619791664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45978.541619791664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45978.541619791664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45978.541619791664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45978.541619791664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45978.541619791664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45978.541619791664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45978.541619791664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45978.541619791664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45978.541619791664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45978.541619791664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45978.541619791664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45978.541619791664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45978.541619791664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45978.541619791664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45978.541619791664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45978.541619791664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45978.541619791664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45978.541619791664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45978.541619791664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45978.541619791664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45978.541619791664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45978.541619791664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45978.541619791664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45978.541619791664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45978.541619791664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45978.541619791664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45978.541619791664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45978.541619791664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45978.541619791664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45978.541619791664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45978.541619791664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45978.541619791664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45978.541619791664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45978.541619791664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45978.541619791664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45978.541619791664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45978.541619791664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45978.541619791664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45978.541619791664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45978.541619791664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45978.541619791664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45978.541619791664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45978.541619791664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45978.541619791664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45978.541619791664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45978.541619791664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45978.541619791664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45978.541619791664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45978.541619791664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45978.541619791664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45978.541619791664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45978.541619791664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45978.541619791664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45978.541619791664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45978.541619791664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45978.541619791664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45978.541619791664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45978.541619791664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45978.541619791664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45978.541619791664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45978.541619791664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45978.541619791664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45978.541619791664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45978.541619791664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45978.541619791664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45978.541619791664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45978.541619791664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45978.541619791664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45978.541619791664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45978.541619791664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45978.541619791664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45978.541619791664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45978.541619791664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45978.541619791664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45978.541619791664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45978.541619791664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45978.541619791664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45978.541619791664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45978.541619791664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45978.541619791664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45978.541619791664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45978.541619791664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45978.541619791664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45978.541619791664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45978.541619791664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45978.541619791664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45978.541619791664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45978.541619791664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45978.541619791664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45978.541619791664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45978.541619791664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45978.541619791664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45978.541619791664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45978.541619791664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45978.541619791664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45978.541619791664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45978.541619791664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45978.541619791664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45978.541619791664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45978.541619791664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45978.541619791664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45978.541619791664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45978.541619791664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45978.541619791664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45978.541619791664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45978.541619791664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45978.541619791664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45978.541619791664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45978.541619791664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45978.541619791664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45978.541619791664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45978.541619791664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45978.541619791664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45978.541619791664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45978.541619791664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45978.541619791664</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0.6155318286982947</v>
      </c>
      <c r="H2" s="122">
        <v>45978.034363425926</v>
      </c>
      <c r="I2" s="120" t="str">
        <f>IFERROR(VLOOKUP(D2,DB!A:F,6,0),"")</f>
        <v>SCECO</v>
      </c>
      <c r="J2" s="120" t="str">
        <f>IFERROR(VLOOKUP(D2,DB!A:G,7,0),"")</f>
        <v>Dead</v>
      </c>
      <c r="K2" s="123" t="s">
        <v>39126</v>
      </c>
      <c r="L2" s="124" t="str">
        <f>IFERROR(VLOOKUP(D2,DB!A:I,9,0),"")</f>
        <v>Latis</v>
      </c>
    </row>
    <row r="3" spans="1:16382" s="99" customFormat="1" ht="31.5" customHeight="1">
      <c r="A3" s="144" t="s">
        <v>39127</v>
      </c>
      <c r="B3" s="143" t="str">
        <f>IFERROR(VLOOKUP(D3,DB!A:K,11,0),"")</f>
        <v>R6</v>
      </c>
      <c r="C3" s="142">
        <v>7</v>
      </c>
      <c r="D3" s="143" t="s">
        <v>34591</v>
      </c>
      <c r="E3" s="110" t="s">
        <v>39100</v>
      </c>
      <c r="F3" s="141">
        <v>45978.508738425924</v>
      </c>
      <c r="G3" s="75">
        <f ca="1">IFERROR(NOW()-F3,"-")</f>
        <v>3.2881365739740431E-2</v>
      </c>
      <c r="H3" s="141">
        <v>45978.508738425924</v>
      </c>
      <c r="I3" s="143" t="str">
        <f>IFERROR(VLOOKUP(D3,DB!A:F,6,0),"")</f>
        <v>SCECO</v>
      </c>
      <c r="J3" s="143" t="str">
        <f>IFERROR(VLOOKUP(D3,DB!A:G,7,0),"")</f>
        <v>In progress</v>
      </c>
      <c r="K3" s="140" t="s">
        <v>39128</v>
      </c>
      <c r="L3" s="139" t="str">
        <f>IFERROR(VLOOKUP(D3,DB!A:I,9,0),"")</f>
        <v>Latis</v>
      </c>
    </row>
    <row r="4" spans="1:16382" ht="31.5" customHeight="1">
      <c r="A4" s="119"/>
      <c r="B4" s="120" t="str">
        <f>IFERROR(VLOOKUP(D4,DB!A:K,11,0),"")</f>
        <v/>
      </c>
      <c r="C4" s="121"/>
      <c r="D4" s="120"/>
      <c r="E4" s="110"/>
      <c r="F4" s="122"/>
      <c r="G4" s="105">
        <f t="shared" ca="1" si="0"/>
        <v>45978.541619791664</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45978.541619791664</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45978.541619791664</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45978.541619791664</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45978.541619791664</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45978.541619791664</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45978.541619791664</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45978.541619791664</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45978.541619791664</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45978.541619791664</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45978.541619791664</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45978.541619791664</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45978.541619791664</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45978.541619791664</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45978.541619791664</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45978.541619791664</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45978.541619791664</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45978.541619791664</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45978.541619791664</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45978.541619791664</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45978.541619791664</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45978.541619791664</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45978.541619791664</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45978.541619791664</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45978.541619791664</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45978.541619791664</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45978.541619791664</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45978.541619791664</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45978.541619791664</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45978.541619791664</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45978.541619791664</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45978.541619791664</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45978.541619791664</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45978.541619791664</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45978.541619791664</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45978.541619791664</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45978.541619791664</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45978.541619791664</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45978.541619791664</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45978.541619791664</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45978.541619791664</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45978.541619791664</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45978.541619791664</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45978.541619791664</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45978.541619791664</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45978.541619791664</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45978.541619791664</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45978.541619791664</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45978.541619791664</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45978.541619791664</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45978.541619791664</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45978.541619791664</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45978.541619791664</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45978.541619791664</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45978.541619791664</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45978.541619791664</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45978.541619791664</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45978.541619791664</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45978.541619791664</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45978.541619791664</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45978.541619791664</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45978.541619791664</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45978.541619791664</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45978.541619791664</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45978.541619791664</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45978.541619791664</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45978.541619791664</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45978.541619791664</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45978.541619791664</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45978.541619791664</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45978.541619791664</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45978.541619791664</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45978.541619791664</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45978.541619791664</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45978.541619791664</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45978.541619791664</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45978.541619791664</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45978.541619791664</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45978.541619791664</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45978.541619791664</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45978.541619791664</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45978.541619791664</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45978.541619791664</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45978.541619791664</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45978.541619791664</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45978.541619791664</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45978.541619791664</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45978.541619791664</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2025-11-17T09:59:59Z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