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37" documentId="120_S{2AC9BD13-BADA-5192-A53E-5A8FF88502F6}" xr6:coauthVersionLast="47" xr6:coauthVersionMax="47" xr10:uidLastSave="{863FF52F-F36B-4EA0-87BB-E2ED5D01C17D}"/>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G11"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9" i="5"/>
  <c r="L20" i="5"/>
  <c r="L21" i="5"/>
  <c r="L22" i="5"/>
  <c r="L23" i="5"/>
  <c r="L24" i="5"/>
  <c r="L25" i="5"/>
  <c r="L26" i="5"/>
  <c r="L27" i="5"/>
  <c r="L28" i="5"/>
  <c r="J19" i="5"/>
  <c r="J20" i="5"/>
  <c r="J21" i="5"/>
  <c r="J22" i="5"/>
  <c r="J23" i="5"/>
  <c r="J24" i="5"/>
  <c r="J25" i="5"/>
  <c r="J26" i="5"/>
  <c r="J27" i="5"/>
  <c r="J28" i="5"/>
  <c r="I19" i="5"/>
  <c r="I20" i="5"/>
  <c r="I21" i="5"/>
  <c r="I22" i="5"/>
  <c r="I23" i="5"/>
  <c r="I24" i="5"/>
  <c r="I25" i="5"/>
  <c r="I26" i="5"/>
  <c r="I27" i="5"/>
  <c r="I28" i="5"/>
  <c r="G19" i="5"/>
  <c r="G20" i="5"/>
  <c r="G21" i="5"/>
  <c r="G22" i="5"/>
  <c r="G23" i="5"/>
  <c r="G24" i="5"/>
  <c r="G25" i="5"/>
  <c r="G26" i="5"/>
  <c r="G27" i="5"/>
  <c r="G28" i="5"/>
  <c r="B19" i="5"/>
  <c r="B20" i="5"/>
  <c r="B21" i="5"/>
  <c r="B22" i="5"/>
  <c r="B23" i="5"/>
  <c r="B24" i="5"/>
  <c r="B25" i="5"/>
  <c r="B26" i="5"/>
  <c r="B27" i="5"/>
  <c r="B2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<sst xmlns="http://schemas.openxmlformats.org/spreadsheetml/2006/main" count="181600" uniqueCount="39213">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</sst>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0" totalsRowShown="0" headerRowDxfId="46" dataDxfId="45" headerRowBorderDxfId="43" tableBorderDxfId="44" totalsRowBorderDxfId="42">
  <autoFilter ref="A1:L2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331.10103946759045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0.26638668981468072</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45994.049465393517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45994.049465393517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45994.049465393517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45994.049465393517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45994.049465393517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45994.049465393517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45994.049465393517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45994.049465393517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45994.049465393517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45994.049465393517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45994.049465393517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45994.049465393517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45994.049465393517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45994.049465393517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45994.049465393517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45994.049465393517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45994.049465393517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45994.049465393517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45994.049465393517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45994.049465393517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45994.049465393517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45994.049465393517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45994.049465393517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45994.049465393517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45994.049465393517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45994.049465393517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45994.049465393517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45994.049465393517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45994.049465393517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45994.049465393517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45994.049465393517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45994.049465393517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45994.049465393517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45994.049465393517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45994.049465393517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45994.049465393517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45994.049465393517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45994.049465393517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45994.049465393517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45994.049465393517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45994.049465393517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45994.049465393517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45994.049465393517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45994.049465393517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45994.049465393517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45994.049465393517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45994.049465393517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45994.049465393517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45994.049465393517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45994.049465393517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45994.049465393517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45994.049465393517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45994.049465393517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45994.049465393517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45994.049465393517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45994.049465393517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45994.049465393517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45994.049465393517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45994.049465393517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45994.049465393517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45994.049465393517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45994.049465393517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45994.049465393517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45994.049465393517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45994.049465393517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45994.049465393517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45994.049465393517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45994.049465393517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45994.049465393517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45994.049465393517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45994.049465393517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45994.049465393517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45994.049465393517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45994.049465393517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45994.049465393517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45994.049465393517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45994.049465393517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45994.049465393517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45994.049465393517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45994.049465393517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45994.049465393517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45994.049465393517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45994.049465393517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45994.049465393517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45994.049465393517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45994.049465393517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45994.049465393517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45994.049465393517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45994.049465393517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45994.049465393517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45994.049465393517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45994.049465393517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45994.049465393517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45994.049465393517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45994.049465393517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45994.049465393517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45994.049465393517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45994.049465393517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45994.049465393517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45994.049465393517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45994.049465393517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45994.049465393517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45994.049465393517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45994.049465393517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45994.049465393517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45994.049465393517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45994.049465393517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45994.049465393517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45994.049465393517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45994.049465393517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45994.049465393517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45994.049465393517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45994.049465393517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45994.049465393517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45994.049465393517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45994.049465393517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45994.049465393517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45994.049465393517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45994.049465393517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45994.049465393517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45994.049465393517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45994.049465393517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45994.049465393517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45994.049465393517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45994.049465393517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45994.049465393517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45994.049465393517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45994.049465393517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45994.049465393517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45994.049465393517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45994.049465393517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45994.049465393517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45994.049465393517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45994.049465393517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45994.049465393517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45994.049465393517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45994.049465393517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45994.049465393517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45994.049465393517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45994.049465393517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45994.049465393517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45994.049465393517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45994.049465393517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45994.049465393517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45994.049465393517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45994.049465393517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45994.049465393517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45994.049465393517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45994.049465393517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45994.049465393517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45994.049465393517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45994.049465393517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45994.049465393517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45994.049465393517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45994.049465393517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45994.049465393517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45994.049465393517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45994.049465393517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45994.049465393517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45994.049465393517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45994.049465393517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45994.049465393517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45994.049465393517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45994.049465393517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45994.049465393517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45994.049465393517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45994.049465393517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45994.049465393517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45994.049465393517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45994.049465393517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45994.049465393517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45994.049465393517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45994.049465393517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45994.049465393517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45994.049465393517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45994.049465393517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45994.049465393517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45994.049465393517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45994.049465393517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45994.049465393517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45994.049465393517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45994.049465393517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45994.049465393517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45994.049465393517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45994.049465393517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45994.049465393517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45994.049465393517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45994.049465393517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45994.049465393517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45994.049465393517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45994.049465393517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45994.049465393517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45994.049465393517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45994.049465393517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45994.049465393517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45994.049465393517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45994.049465393517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45994.049465393517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45994.049465393517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45994.049465393517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45994.049465393517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45994.049465393517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45994.049465393517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45994.049465393517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45994.049465393517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45994.049465393517</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169.04962743055512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9.6620464120351244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8.4997800920973532E-2</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45994.049465393517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45994.049465393517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45994.049465393517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45994.049465393517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45994.049465393517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45994.049465393517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45994.049465393517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45994.049465393517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45994.049465393517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45994.049465393517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45994.049465393517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45994.049465393517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45994.049465393517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45994.049465393517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45994.049465393517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45994.049465393517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45994.049465393517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45994.049465393517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45994.049465393517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45994.049465393517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45994.049465393517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45994.049465393517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45994.049465393517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45994.049465393517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45994.049465393517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45994.049465393517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45994.049465393517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45994.049465393517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45994.049465393517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45994.049465393517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45994.049465393517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45994.049465393517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45994.049465393517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45994.049465393517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45994.049465393517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45994.049465393517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45994.049465393517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45994.049465393517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45994.049465393517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45994.049465393517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45994.049465393517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45994.049465393517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45994.049465393517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45994.049465393517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45994.049465393517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45994.049465393517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45994.049465393517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45994.049465393517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45994.049465393517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45994.049465393517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45994.049465393517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45994.049465393517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45994.049465393517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45994.049465393517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45994.049465393517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45994.049465393517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45994.049465393517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45994.049465393517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45994.049465393517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45994.049465393517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45994.049465393517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45994.049465393517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45994.049465393517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45994.049465393517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45994.049465393517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45994.049465393517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45994.049465393517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45994.049465393517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45994.049465393517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45994.049465393517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45994.049465393517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45994.049465393517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45994.049465393517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45994.049465393517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45994.049465393517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45994.049465393517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45994.049465393517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45994.049465393517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45994.049465393517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45994.049465393517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45994.049465393517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45994.049465393517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45994.049465393517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45994.049465393517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45994.049465393517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45994.049465393517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45994.049465393517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45994.049465393517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45994.049465393517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45994.049465393517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45994.049465393517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45994.049465393517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45994.049465393517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45994.049465393517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45994.049465393517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45994.049465393517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45994.049465393517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45994.049465393517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45994.049465393517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45994.049465393517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45994.049465393517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45994.049465393517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45994.049465393517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45994.049465393517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45994.049465393517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45994.049465393517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45994.049465393517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45994.049465393517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45994.049465393517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45994.049465393517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45994.049465393517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45994.049465393517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45994.049465393517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45994.049465393517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45994.049465393517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45994.049465393517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45994.049465393517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45994.049465393517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45994.049465393517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45994.049465393517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45994.049465393517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45994.049465393517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45994.049465393517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45994.049465393517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45994.049465393517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45994.049465393517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45994.049465393517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45994.049465393517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45994.049465393517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45994.049465393517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45994.049465393517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45994.049465393517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45994.049465393517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45994.049465393517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45994.049465393517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45994.049465393517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45994.049465393517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45994.049465393517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45994.049465393517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45994.049465393517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45994.049465393517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45994.049465393517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45994.049465393517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45994.049465393517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45994.049465393517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45994.049465393517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45994.049465393517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45994.049465393517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45994.049465393517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45994.049465393517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45994.049465393517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45994.049465393517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45994.049465393517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45994.049465393517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45994.049465393517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45994.049465393517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45994.049465393517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45994.049465393517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45994.049465393517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45994.049465393517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45994.049465393517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45994.049465393517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45994.049465393517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45994.049465393517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45994.049465393517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45994.049465393517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45994.049465393517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45994.049465393517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45994.049465393517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45994.049465393517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45994.049465393517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45994.049465393517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45994.049465393517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45994.049465393517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45994.049465393517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45994.049465393517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45994.049465393517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45994.049465393517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45994.049465393517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45994.049465393517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45994.049465393517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45994.049465393517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45994.049465393517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45994.049465393517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45994.049465393517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45994.049465393517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45994.049465393517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45994.049465393517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45994.049465393517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45994.049465393517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45994.049465393517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45994.049465393517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45994.049465393517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45994.049465393517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45994.049465393517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45994.049465393517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45994.049465393517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45994.049465393517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45994.049465393517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45994.049465393517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45994.049465393517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45994.049465393517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45994.049465393517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45994.049465393517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45994.049465393517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45994.049465393517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45994.049465393517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45994.049465393517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45994.049465393517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45994.049465393517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45994.049465393517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45994.049465393517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45994.049465393517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45994.049465393517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45994.049465393517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45994.049465393517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45994.049465393517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45994.049465393517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45994.049465393517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45994.049465393517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45994.049465393517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45994.049465393517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45994.049465393517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45994.049465393517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45994.049465393517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45994.049465393517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45994.049465393517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45994.049465393517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45994.049465393517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45994.049465393517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45994.049465393517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45994.049465393517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45994.049465393517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45994.049465393517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45994.049465393517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45994.049465393517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45994.049465393517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45994.049465393517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45994.049465393517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45994.049465393517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45994.049465393517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45994.049465393517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45994.049465393517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45994.049465393517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45994.049465393517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45994.049465393517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45994.049465393517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45994.049465393517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45994.049465393517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45994.049465393517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45994.049465393517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45994.049465393517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45994.049465393517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45994.049465393517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45994.049465393517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45994.049465393517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45994.049465393517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45994.049465393517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45994.049465393517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45994.049465393517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45994.049465393517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45994.049465393517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45994.049465393517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45994.049465393517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45994.049465393517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45994.049465393517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45994.049465393517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45994.049465393517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45994.049465393517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45994.049465393517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45994.049465393517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45994.049465393517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45994.049465393517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45994.049465393517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45994.049465393517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45994.049465393517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45994.049465393517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45994.049465393517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45994.049465393517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45994.049465393517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45994.049465393517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45994.049465393517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45994.049465393517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45994.049465393517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45994.049465393517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45994.049465393517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45994.049465393517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45994.049465393517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45994.049465393517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45994.049465393517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45994.049465393517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45994.049465393517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45994.049465393517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45994.049465393517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45994.049465393517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45994.049465393517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45994.049465393517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45994.049465393517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45994.049465393517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45994.049465393517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45994.049465393517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45994.049465393517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45994.049465393517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45994.049465393517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45994.049465393517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45994.049465393517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45994.049465393517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45994.049465393517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45994.049465393517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45994.049465393517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45994.049465393517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45994.049465393517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45994.049465393517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45994.049465393517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45994.049465393517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45994.049465393517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45994.049465393517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45994.049465393517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45994.049465393517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45994.049465393517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45994.049465393517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45994.049465393517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45994.049465393517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45994.049465393517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45994.049465393517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45994.049465393517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45994.049465393517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45994.049465393517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45994.049465393517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45994.049465393517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45994.049465393517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45994.049465393517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45994.049465393517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45994.049465393517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45994.049465393517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45994.049465393517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45994.049465393517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45994.049465393517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45994.049465393517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45994.049465393517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45994.049465393517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45994.049465393517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45994.049465393517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45994.049465393517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45994.049465393517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45994.049465393517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45994.049465393517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45994.049465393517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45994.049465393517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45994.049465393517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45994.049465393517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45994.049465393517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45994.049465393517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45994.049465393517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45994.049465393517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45994.049465393517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45994.049465393517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45994.049465393517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45994.049465393517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45994.049465393517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45994.049465393517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45994.049465393517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45994.049465393517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45994.049465393517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45994.049465393517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45994.049465393517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45994.049465393517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45994.049465393517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45994.049465393517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45994.049465393517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45994.049465393517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45994.049465393517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45994.049465393517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45994.049465393517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45994.049465393517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45994.049465393517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45994.049465393517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45994.049465393517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45994.049465393517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45994.049465393517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45994.049465393517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45994.049465393517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45994.049465393517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45994.049465393517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45994.049465393517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45994.049465393517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45994.049465393517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45994.049465393517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45994.049465393517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45994.049465393517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45994.049465393517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45994.049465393517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45994.049465393517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45994.049465393517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45994.049465393517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45994.049465393517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45994.049465393517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45994.049465393517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45994.049465393517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45994.049465393517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45994.049465393517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45994.049465393517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45994.049465393517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45994.049465393517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45994.049465393517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45994.049465393517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45994.049465393517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45994.049465393517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45994.049465393517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45994.049465393517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45994.049465393517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45994.049465393517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45994.049465393517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45994.049465393517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45994.049465393517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45994.049465393517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45994.049465393517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45994.049465393517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45994.049465393517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45994.049465393517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45994.049465393517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45994.049465393517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45994.049465393517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45994.049465393517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45994.049465393517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45994.049465393517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45994.049465393517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45994.049465393517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45994.049465393517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45994.049465393517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45994.049465393517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45994.049465393517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45994.049465393517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45994.049465393517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45994.049465393517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45994.049465393517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45994.049465393517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45994.049465393517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45994.049465393517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45994.049465393517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45994.049465393517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45994.049465393517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45994.049465393517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45994.049465393517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45994.049465393517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45994.049465393517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45994.049465393517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45994.049465393517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45994.049465393517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45994.049465393517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45994.049465393517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45994.049465393517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45994.049465393517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45994.049465393517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45994.049465393517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45994.049465393517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45994.049465393517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45994.049465393517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45994.049465393517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45994.049465393517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45994.049465393517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45994.049465393517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45994.049465393517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45994.049465393517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45994.049465393517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45994.049465393517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45994.049465393517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45994.049465393517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45994.049465393517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45994.049465393517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45994.049465393517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45994.049465393517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45994.049465393517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45994.049465393517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45994.049465393517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45994.049465393517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45994.049465393517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45994.049465393517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45994.049465393517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45994.049465393517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45994.049465393517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45994.049465393517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45994.049465393517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45994.049465393517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45994.049465393517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45994.049465393517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45994.049465393517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45994.049465393517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45994.049465393517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45994.049465393517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45994.049465393517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45994.049465393517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45994.049465393517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45994.049465393517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45994.049465393517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45994.049465393517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45994.049465393517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45994.049465393517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45994.049465393517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45994.049465393517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45994.049465393517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45994.049465393517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45994.049465393517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45994.049465393517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45994.049465393517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45994.049465393517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45994.049465393517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45994.049465393517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45994.049465393517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45994.049465393517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45994.049465393517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45994.049465393517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45994.049465393517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45994.049465393517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45994.049465393517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45994.049465393517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45994.049465393517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45994.049465393517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45994.049465393517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45994.049465393517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45994.049465393517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45994.049465393517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45994.049465393517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45994.049465393517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45994.049465393517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45994.049465393517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45994.049465393517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45994.049465393517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45994.049465393517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45994.049465393517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45994.049465393517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45994.049465393517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45994.049465393517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45994.049465393517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45994.049465393517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45994.049465393517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45994.049465393517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45994.049465393517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45994.049465393517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45994.049465393517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45994.049465393517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45994.049465393517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45994.049465393517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45994.049465393517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45994.049465393517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45994.049465393517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45994.049465393517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45994.049465393517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45994.049465393517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45994.049465393517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45994.049465393517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45994.049465393517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45994.049465393517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45994.049465393517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45994.049465393517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45994.049465393517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45994.049465393517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45994.049465393517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45994.049465393517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45994.049465393517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45994.049465393517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45994.049465393517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45994.049465393517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45994.049465393517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45994.049465393517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45994.049465393517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45994.049465393517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45994.049465393517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45994.049465393517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45994.049465393517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45994.049465393517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45994.049465393517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45994.049465393517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45994.049465393517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45994.049465393517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45994.049465393517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45994.049465393517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45994.049465393517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45994.049465393517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45994.049465393517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45994.049465393517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45994.049465393517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45994.049465393517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45994.049465393517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45994.049465393517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45994.049465393517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45994.049465393517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45994.049465393517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45994.049465393517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45994.049465393517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45994.049465393517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45994.049465393517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45994.049465393517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45994.049465393517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45994.049465393517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45994.049465393517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45994.049465393517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45994.049465393517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45994.049465393517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45994.049465393517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45994.049465393517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45994.049465393517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45994.049465393517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45994.049465393517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45994.049465393517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45994.049465393517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45994.049465393517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45994.049465393517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45994.049465393517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45994.049465393517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45994.049465393517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45994.049465393517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45994.049465393517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45994.049465393517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45994.049465393517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45994.049465393517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45994.049465393517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45994.049465393517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45994.049465393517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45994.049465393517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45994.049465393517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45994.049465393517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45994.049465393517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45994.049465393517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45994.049465393517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45994.049465393517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45994.049465393517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45994.049465393517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45994.049465393517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45994.049465393517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45994.049465393517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45994.049465393517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45994.049465393517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45994.049465393517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45994.049465393517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45994.049465393517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45994.049465393517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45994.049465393517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45994.049465393517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45994.049465393517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45994.049465393517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45994.049465393517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45994.049465393517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45994.049465393517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45994.049465393517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45994.049465393517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45994.049465393517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45994.049465393517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45994.049465393517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45994.049465393517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45994.049465393517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45994.049465393517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45994.049465393517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45994.049465393517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45994.049465393517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45994.049465393517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45994.049465393517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45994.049465393517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45994.049465393517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45994.049465393517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45994.049465393517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45994.049465393517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45994.049465393517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45994.049465393517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45994.049465393517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45994.049465393517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45994.049465393517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45994.049465393517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45994.049465393517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45994.049465393517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45994.049465393517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45994.049465393517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45994.049465393517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45994.049465393517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45994.049465393517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45994.049465393517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45994.049465393517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45994.049465393517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45994.049465393517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45994.049465393517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45994.049465393517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45994.049465393517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45994.049465393517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45994.049465393517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45994.049465393517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45994.049465393517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45994.049465393517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45994.049465393517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45994.049465393517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45994.049465393517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45994.049465393517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45994.049465393517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45994.049465393517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45994.049465393517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45994.049465393517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45994.049465393517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45994.049465393517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45994.049465393517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45994.049465393517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45994.049465393517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45994.049465393517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45994.049465393517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45994.049465393517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45994.049465393517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45994.049465393517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45994.049465393517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45994.049465393517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45994.049465393517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45994.049465393517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45994.049465393517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45994.049465393517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45994.049465393517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45994.049465393517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45994.049465393517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45994.049465393517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45994.049465393517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45994.049465393517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45994.049465393517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45994.049465393517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45994.049465393517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45994.049465393517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45994.049465393517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45994.049465393517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45994.049465393517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45994.049465393517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45994.049465393517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45994.049465393517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45994.049465393517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45994.049465393517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45994.049465393517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45994.049465393517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45994.049465393517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45994.049465393517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45994.049465393517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45994.049465393517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45994.049465393517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45994.049465393517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45994.049465393517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45994.049465393517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45994.049465393517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45994.049465393517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45994.049465393517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45994.049465393517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45994.049465393517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45994.049465393517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45994.049465393517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45994.049465393517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45994.049465393517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45994.049465393517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45994.049465393517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45994.049465393517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45994.049465393517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45994.049465393517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45994.049465393517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45994.049465393517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45994.049465393517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45994.049465393517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45994.049465393517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45994.049465393517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45994.049465393517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45994.049465393517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45994.049465393517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45994.049465393517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45994.049465393517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45994.049465393517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45994.049465393517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45994.049465393517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45994.049465393517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45994.049465393517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45994.049465393517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45994.049465393517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45994.049465393517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45994.049465393517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45994.049465393517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45994.049465393517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45994.049465393517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45994.049465393517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45994.049465393517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45994.049465393517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45994.049465393517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45994.049465393517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45994.049465393517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45994.049465393517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45994.049465393517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45994.049465393517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45994.049465393517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45994.049465393517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45994.049465393517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45994.049465393517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45994.049465393517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45994.049465393517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45994.049465393517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45994.049465393517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45994.049465393517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45994.049465393517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45994.049465393517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45994.049465393517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45994.049465393517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45994.049465393517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45994.049465393517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45994.049465393517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45994.049465393517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45994.049465393517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45994.049465393517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45994.049465393517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45994.049465393517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45994.049465393517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45994.049465393517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45994.049465393517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45994.049465393517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45994.049465393517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45994.049465393517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45994.049465393517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45994.049465393517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45994.049465393517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45994.049465393517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45994.049465393517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45994.049465393517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45994.049465393517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45994.049465393517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45994.049465393517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45994.049465393517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45994.049465393517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45994.049465393517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45994.049465393517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45994.049465393517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45994.049465393517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45994.049465393517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45994.049465393517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45994.049465393517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45994.049465393517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45994.049465393517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45994.049465393517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45994.049465393517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45994.049465393517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45994.049465393517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45994.049465393517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45994.049465393517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45994.049465393517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45994.049465393517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45994.049465393517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45994.049465393517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45994.049465393517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45994.049465393517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45994.049465393517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45994.049465393517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45994.049465393517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45994.049465393517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45994.049465393517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45994.049465393517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45994.049465393517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45994.049465393517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45994.049465393517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45994.049465393517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45994.049465393517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45994.049465393517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45994.049465393517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45994.049465393517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45994.049465393517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45994.049465393517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45994.049465393517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45994.049465393517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45994.049465393517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45994.049465393517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45994.049465393517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45994.049465393517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45994.049465393517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45994.049465393517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45994.049465393517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45994.049465393517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45994.049465393517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45994.049465393517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45994.049465393517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45994.049465393517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45994.049465393517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45994.049465393517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45994.049465393517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45994.049465393517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45994.049465393517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45994.049465393517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45994.049465393517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45994.049465393517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45994.049465393517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45994.049465393517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45994.049465393517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45994.049465393517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45994.049465393517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45994.049465393517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45994.049465393517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45994.049465393517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45994.049465393517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45994.049465393517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45994.049465393517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45994.049465393517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45994.049465393517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45994.049465393517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45994.049465393517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45994.049465393517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45994.049465393517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45994.049465393517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45994.049465393517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45994.049465393517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45994.049465393517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45994.049465393517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45994.049465393517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45994.049465393517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45994.049465393517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45994.049465393517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45994.049465393517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45994.049465393517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45994.049465393517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45994.049465393517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45994.049465393517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45994.049465393517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45994.049465393517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45994.049465393517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45994.049465393517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45994.049465393517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45994.049465393517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45994.049465393517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45994.049465393517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45994.049465393517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45994.049465393517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45994.049465393517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45994.049465393517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45994.049465393517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45994.049465393517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45994.049465393517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45994.049465393517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45994.049465393517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45994.049465393517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45994.049465393517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45994.049465393517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45994.049465393517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45994.049465393517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45994.049465393517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45994.049465393517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45994.049465393517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45994.049465393517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45994.049465393517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45994.049465393517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45994.049465393517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45994.049465393517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45994.049465393517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45994.049465393517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45994.049465393517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45994.049465393517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45994.049465393517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45994.049465393517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45994.049465393517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45994.049465393517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45994.049465393517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45994.049465393517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45994.049465393517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45994.049465393517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45994.049465393517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45994.049465393517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45994.049465393517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45994.049465393517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45994.049465393517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45994.049465393517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45994.049465393517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45994.049465393517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45994.049465393517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45994.049465393517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45994.049465393517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45994.049465393517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45994.049465393517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45994.049465393517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45994.049465393517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45994.049465393517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45994.049465393517</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0"/>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290.56874780092039</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0.31203483795979992</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303.12099317129469</v>
      </c>
      <c r="H4" s="92">
        <v>45993.892835648148</v>
      </c>
      <c r="I4" s="110" t="str">
        <f>IFERROR(VLOOKUP(D4,DB!A:F,6,0),"")</f>
        <v>Generator-SG</v>
      </c>
      <c r="J4" s="110" t="str">
        <f>IFERROR(VLOOKUP(D4,DB!A:G,7,0),"")</f>
        <v>Weak</v>
      </c>
      <c r="K4" s="94" t="s">
        <v>39199</v>
      </c>
      <c r="L4" s="88" t="str">
        <f>IFERROR(VLOOKUP(D4,DB!A:I,9,0),"")</f>
        <v>Latis</v>
      </c>
    </row>
    <row r="5" spans="1:16" ht="15" customHeight="1">
      <c r="A5" s="110" t="s">
        <v>39201</v>
      </c>
      <c r="B5" s="110" t="str">
        <f>IFERROR(VLOOKUP(D5,DB!A:K,11,0),"")</f>
        <v>R4</v>
      </c>
      <c r="C5" s="90">
        <v>1</v>
      </c>
      <c r="D5" s="88" t="s">
        <v>35680</v>
      </c>
      <c r="E5" s="91" t="s">
        <v>39106</v>
      </c>
      <c r="F5" s="92">
        <v>45993.988888888889</v>
      </c>
      <c r="G5" s="93">
        <f ca="1">IFERROR(NOW()-F5,"")</f>
        <v>6.0576504627533723E-2</v>
      </c>
      <c r="H5" s="92">
        <v>45993.983101851853</v>
      </c>
      <c r="I5" s="110" t="str">
        <f>IFERROR(VLOOKUP(D5,DB!A:F,6,0),"")</f>
        <v>Generator-SG</v>
      </c>
      <c r="J5" s="110" t="str">
        <f>IFERROR(VLOOKUP(D5,DB!A:G,7,0),"")</f>
        <v>Good</v>
      </c>
      <c r="K5" s="94" t="s">
        <v>39202</v>
      </c>
      <c r="L5" s="88" t="str">
        <f>IFERROR(VLOOKUP(D5,DB!A:I,9,0),"")</f>
        <v>Latis</v>
      </c>
    </row>
    <row r="6" spans="1:16" ht="15" customHeight="1">
      <c r="A6" s="110"/>
      <c r="B6" s="110" t="str">
        <f>IFERROR(VLOOKUP(D6,DB!A:K,11,0),"")</f>
        <v>R4</v>
      </c>
      <c r="C6" s="90">
        <v>3</v>
      </c>
      <c r="D6" s="88" t="s">
        <v>33072</v>
      </c>
      <c r="E6" s="91"/>
      <c r="F6" s="92"/>
      <c r="G6" s="93">
        <f ca="1">IFERROR(NOW()-F6,"")</f>
        <v>45994.049465393517</v>
      </c>
      <c r="H6" s="92"/>
      <c r="I6" s="110" t="str">
        <f>IFERROR(VLOOKUP(D6,DB!A:F,6,0),"")</f>
        <v>SCECO</v>
      </c>
      <c r="J6" s="110" t="str">
        <f>IFERROR(VLOOKUP(D6,DB!A:G,7,0),"")</f>
        <v>Vandalized</v>
      </c>
      <c r="K6" s="94"/>
      <c r="L6" s="88" t="str">
        <f>IFERROR(VLOOKUP(D6,DB!A:I,9,0),"")</f>
        <v>Latis</v>
      </c>
    </row>
    <row r="7" spans="1:16" ht="15" customHeight="1">
      <c r="A7" s="110"/>
      <c r="B7" s="110" t="str">
        <f>IFERROR(VLOOKUP(D7,DB!A:K,11,0),"")</f>
        <v/>
      </c>
      <c r="C7" s="90"/>
      <c r="D7" s="88"/>
      <c r="E7" s="91"/>
      <c r="F7" s="92"/>
      <c r="G7" s="93">
        <f ca="1">IFERROR(NOW()-F7,"")</f>
        <v>45994.049465393517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45994.049465393517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45994.049465393517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45994.049465393517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45994.049465393517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ref="G12:G56" ca="1" si="0">IFERROR(NOW()-F12,"")</f>
        <v>45994.049465393517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45994.049465393517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45994.049465393517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45994.049465393517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45994.049465393517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45994.049465393517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45994.049465393517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45994.049465393517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45994.049465393517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45994.049465393517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45994.049465393517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45994.049465393517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45994.049465393517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45994.049465393517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45994.049465393517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45994.049465393517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45994.049465393517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45994.049465393517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45994.049465393517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45994.049465393517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45994.049465393517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45994.049465393517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45994.049465393517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45994.049465393517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45994.049465393517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45994.049465393517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45994.049465393517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45994.049465393517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45994.049465393517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45994.049465393517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45994.049465393517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45994.049465393517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45994.049465393517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45994.049465393517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45994.049465393517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45994.049465393517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45994.049465393517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45994.049465393517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45994.049465393517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45994.049465393517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45994.049465393517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45994.049465393517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45994.049465393517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45994.049465393517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45994.049465393517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45994.049465393517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45994.049465393517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45994.049465393517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45994.049465393517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45994.049465393517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45994.049465393517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45994.049465393517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45994.049465393517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45994.049465393517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45994.049465393517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45994.049465393517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45994.049465393517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45994.049465393517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45994.049465393517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45994.049465393517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45994.049465393517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45994.049465393517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45994.049465393517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45994.049465393517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45994.049465393517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45994.049465393517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45994.049465393517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45994.049465393517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45994.049465393517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45994.049465393517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45994.049465393517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45994.049465393517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45994.049465393517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45994.049465393517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45994.049465393517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45994.049465393517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45994.049465393517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45994.049465393517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45994.049465393517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45994.049465393517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45994.049465393517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45994.049465393517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45994.049465393517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45994.049465393517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45994.049465393517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45994.049465393517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45994.049465393517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45994.049465393517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45994.049465393517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45994.049465393517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45994.049465393517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45994.049465393517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45994.049465393517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45994.049465393517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45994.049465393517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45994.049465393517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45994.049465393517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45994.049465393517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45994.049465393517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45994.049465393517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45994.049465393517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45994.049465393517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45994.049465393517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45994.049465393517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45994.049465393517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45994.049465393517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45994.049465393517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45994.049465393517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45994.049465393517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45994.049465393517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45994.049465393517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45994.049465393517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45994.049465393517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45994.049465393517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45994.049465393517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45994.049465393517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45994.049465393517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45994.049465393517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45994.049465393517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45994.049465393517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45994.049465393517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45994.049465393517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45994.049465393517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45994.049465393517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45994.049465393517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45994.049465393517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45994.049465393517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45994.049465393517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45994.049465393517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45994.049465393517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45994.049465393517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45994.049465393517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45994.049465393517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45994.049465393517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45994.049465393517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45994.049465393517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45994.049465393517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45994.049465393517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45994.049465393517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45994.049465393517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45994.049465393517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45994.049465393517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45994.049465393517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45994.049465393517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45994.049465393517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45994.049465393517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45994.049465393517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45994.049465393517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45994.049465393517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45994.049465393517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45994.049465393517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45994.049465393517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45994.049465393517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45994.049465393517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45994.049465393517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45994.049465393517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45994.049465393517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45994.049465393517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45994.049465393517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45994.049465393517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45994.049465393517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45994.049465393517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45994.049465393517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45994.049465393517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45994.049465393517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45994.049465393517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45994.049465393517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45994.049465393517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45994.049465393517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45994.049465393517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45994.049465393517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45994.049465393517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45994.049465393517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30" ca="1" si="3">IFERROR(NOW()-F185,"")</f>
        <v>45994.049465393517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45994.049465393517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45994.049465393517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45994.049465393517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45994.049465393517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45994.049465393517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45994.049465393517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45994.049465393517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45994.049465393517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45994.049465393517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45994.049465393517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45994.049465393517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45994.049465393517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45994.049465393517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45994.049465393517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45994.049465393517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45994.049465393517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45994.049465393517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45994.049465393517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45994.049465393517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45994.049465393517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45994.049465393517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45994.049465393517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45994.049465393517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45994.049465393517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45994.049465393517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45994.049465393517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45994.049465393517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45994.049465393517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45994.049465393517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45994.049465393517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45994.049465393517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45994.049465393517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45994.049465393517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45994.049465393517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45994.049465393517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45994.049465393517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45994.049465393517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45994.049465393517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45994.049465393517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45994.049465393517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45994.049465393517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45994.049465393517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45994.049465393517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45994.049465393517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45994.049465393517</v>
      </c>
      <c r="H230" s="92"/>
      <c r="I230" s="110" t="str">
        <f>IFERROR(VLOOKUP(D230,DB!A:F,6,0),"")</f>
        <v/>
      </c>
      <c r="J230" s="110" t="str">
        <f>IFERROR(VLOOKUP(D230,DB!A:G,7,0),"")</f>
        <v/>
      </c>
      <c r="K230" s="94"/>
      <c r="L230" s="88" t="str">
        <f>IFERROR(VLOOKUP(D230,DB!A:I,9,0),"")</f>
        <v/>
      </c>
    </row>
  </sheetData>
  <dataValidations count="2">
    <dataValidation allowBlank="1" showInputMessage="1" showErrorMessage="1" sqref="E1" xr:uid="{A4F81451-56CC-4543-9497-104C4E44EE4B}"/>
    <dataValidation type="list" allowBlank="1" showInputMessage="1" showErrorMessage="1" sqref="E2:E2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K8" sqref="K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102.21740520832827</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67.860588078699948</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45.38835428240418</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12.676166782403016</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1</v>
      </c>
      <c r="D6" s="37" t="s">
        <v>37071</v>
      </c>
      <c r="E6" s="37" t="s">
        <v>39106</v>
      </c>
      <c r="F6" s="38">
        <v>45993.83766203704</v>
      </c>
      <c r="G6" s="135">
        <f ca="1">IFERROR(NOW()-F6,"")</f>
        <v>0.21180335647659376</v>
      </c>
      <c r="H6" s="38">
        <v>45993.83216435185</v>
      </c>
      <c r="I6" s="37" t="str">
        <f>IFERROR(VLOOKUP(D6,DB!A:F,6,0),"")</f>
        <v>Generator-SG</v>
      </c>
      <c r="J6" s="37" t="str">
        <f>IFERROR(VLOOKUP(D6,DB!A:G,7,0),"")</f>
        <v>Vandalized</v>
      </c>
      <c r="K6" s="37" t="s">
        <v>39212</v>
      </c>
      <c r="L6" s="37" t="str">
        <f>IFERROR(VLOOKUP(D6,DB!A:I,9,0),"")</f>
        <v>Latis</v>
      </c>
    </row>
    <row r="7" spans="1:13">
      <c r="A7" s="37"/>
      <c r="B7" s="37" t="str">
        <f>IFERROR(VLOOKUP(D7,DB!A:K,11,0),"")</f>
        <v/>
      </c>
      <c r="C7" s="37"/>
      <c r="D7" s="37"/>
      <c r="E7" s="37"/>
      <c r="F7" s="38"/>
      <c r="G7" s="135">
        <f ca="1">IFERROR(NOW()-F7,"")</f>
        <v>45994.049465393517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45994.049465393517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45994.049465393517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45994.049465393517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45994.049465393517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45994.049465393517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45994.049465393517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45994.049465393517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45994.049465393517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45994.049465393517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45994.049465393517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45994.049465393517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45994.049465393517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45994.049465393517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45994.049465393517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45994.049465393517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45994.049465393517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45994.049465393517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45994.049465393517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45994.049465393517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45994.049465393517</v>
      </c>
      <c r="H27" s="38"/>
      <c r="I27" s="37" t="str">
        <f>IFERROR(VLOOKUP(D27,DB!A:F,6,0),"")</f>
        <v/>
      </c>
      <c r="J27" s="37" t="str">
        <f>IFERROR(VLOOKUP(D27,DB!A:G,7,0),"")</f>
        <v/>
      </c>
      <c r="K27" s="37"/>
      <c r="L27" s="37" t="str">
        <f>IFERROR(VLOOKUP(D27,DB!A:I,9,0),"")</f>
        <v/>
      </c>
    </row>
    <row r="28" spans="1:12">
      <c r="A28" s="150"/>
      <c r="B28" s="150" t="str">
        <f>IFERROR(VLOOKUP(D28,DB!A:K,11,0),"")</f>
        <v/>
      </c>
      <c r="C28" s="150"/>
      <c r="D28" s="150"/>
      <c r="E28" s="150"/>
      <c r="F28" s="151"/>
      <c r="G28" s="152">
        <f ca="1">IFERROR(NOW()-F28,"")</f>
        <v>45994.049465393517</v>
      </c>
      <c r="H28" s="151"/>
      <c r="I28" s="150" t="str">
        <f>IFERROR(VLOOKUP(D28,DB!A:F,6,0),"")</f>
        <v/>
      </c>
      <c r="J28" s="150" t="str">
        <f>IFERROR(VLOOKUP(D28,DB!A:G,7,0),"")</f>
        <v/>
      </c>
      <c r="K28" s="150"/>
      <c r="L28" s="150"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tabSelected="1"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45994.049465393517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45994.049465393517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53"/>
      <c r="E4" s="142"/>
      <c r="F4" s="121"/>
      <c r="G4" s="72">
        <f ca="1">IFERROR(NOW()-F4,"-")</f>
        <v>45994.049465393517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45994.049465393517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45994.049465393517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45994.049465393517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45994.049465393517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45994.049465393517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45994.049465393517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45994.049465393517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45994.049465393517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45994.049465393517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45994.049465393517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45994.049465393517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45994.049465393517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45994.049465393517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45994.049465393517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45994.049465393517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45994.049465393517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45994.049465393517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45994.049465393517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45994.049465393517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45994.049465393517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45994.049465393517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45994.049465393517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45994.049465393517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45994.049465393517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45994.049465393517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45994.049465393517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45994.049465393517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45994.049465393517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45994.049465393517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45994.049465393517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45994.049465393517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45994.049465393517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45994.049465393517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45994.049465393517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45994.049465393517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45994.049465393517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45994.049465393517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45994.049465393517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45994.049465393517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45994.049465393517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45994.049465393517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45994.049465393517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45994.049465393517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45994.049465393517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45994.049465393517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45994.049465393517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45994.049465393517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45994.049465393517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45994.049465393517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45994.049465393517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45994.049465393517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45994.049465393517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45994.049465393517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45994.049465393517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45994.049465393517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45994.049465393517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45994.049465393517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45994.049465393517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45994.049465393517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45994.049465393517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45994.049465393517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45994.049465393517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45994.049465393517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45994.049465393517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45994.049465393517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45994.049465393517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45994.049465393517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45994.049465393517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45994.049465393517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45994.049465393517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45994.049465393517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45994.049465393517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45994.049465393517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45994.049465393517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45994.049465393517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45994.049465393517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45994.049465393517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45994.049465393517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45994.049465393517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45994.049465393517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45994.049465393517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45994.049465393517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45994.049465393517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45994.049465393517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45994.049465393517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45994.049465393517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45994.049465393517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45994.049465393517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45994.049465393517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45994.049465393517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45994.049465393517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45994.049465393517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45994.049465393517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45994.049465393517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45994.049465393517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45994.049465393517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45994.049465393517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45994.049465393517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45994.049465393517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45994.049465393517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45994.049465393517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45994.049465393517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45994.049465393517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45994.049465393517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45994.049465393517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45994.049465393517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45994.049465393517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45994.049465393517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45994.049465393517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45994.049465393517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45994.049465393517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45994.049465393517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45994.049465393517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45994.049465393517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45994.049465393517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45994.049465393517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45994.049465393517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45994.049465393517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45994.049465393517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45994.049465393517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45994.049465393517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45994.049465393517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45994.049465393517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45994.049465393517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45994.049465393517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45994.049465393517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45994.049465393517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45994.049465393517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45994.049465393517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45994.049465393517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45994.049465393517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45994.049465393517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45994.049465393517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45994.049465393517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45994.049465393517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45994.049465393517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45994.049465393517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45994.049465393517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45994.049465393517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45994.049465393517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45994.049465393517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45994.049465393517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45994.049465393517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45994.049465393517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45994.049465393517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45994.049465393517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45994.049465393517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45994.049465393517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45994.049465393517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45994.049465393517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45994.049465393517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45994.049465393517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45994.049465393517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45994.049465393517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45994.049465393517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45994.049465393517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45994.049465393517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45994.049465393517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45994.049465393517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45994.049465393517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45994.049465393517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45994.049465393517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45994.049465393517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45994.049465393517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45994.049465393517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45994.049465393517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45994.049465393517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45994.049465393517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45994.049465393517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45994.049465393517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45994.049465393517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45994.049465393517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45994.049465393517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45994.049465393517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45994.049465393517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45994.049465393517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45994.049465393517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45994.049465393517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45994.049465393517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45994.049465393517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45994.049465393517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45994.049465393517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45994.049465393517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45994.049465393517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45994.049465393517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45994.049465393517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45994.049465393517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45994.049465393517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45994.049465393517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45994.049465393517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45994.049465393517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45994.049465393517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45994.049465393517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45994.049465393517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45994.049465393517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45994.049465393517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45994.049465393517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45994.049465393517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45994.049465393517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45994.049465393517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45994.049465393517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45994.049465393517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45994.049465393517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45994.049465393517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45994.049465393517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45994.049465393517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45994.049465393517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45994.049465393517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45994.049465393517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45994.049465393517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45994.049465393517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45994.049465393517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45994.049465393517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45994.049465393517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45994.049465393517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45994.049465393517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45994.049465393517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45994.049465393517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45994.049465393517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45994.049465393517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45994.049465393517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45994.049465393517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45994.049465393517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45994.049465393517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45994.049465393517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45994.049465393517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45994.049465393517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45994.049465393517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45994.049465393517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45994.049465393517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45994.049465393517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45994.049465393517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45994.049465393517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45994.049465393517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45994.049465393517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45994.049465393517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45994.049465393517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45994.049465393517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45994.049465393517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45994.049465393517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45994.049465393517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45994.049465393517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45994.049465393517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45994.049465393517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45994.049465393517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45994.049465393517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45994.049465393517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45994.049465393517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45994.049465393517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45994.049465393517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45994.049465393517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45994.049465393517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45994.049465393517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45994.049465393517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45994.049465393517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45994.049465393517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45994.049465393517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45994.049465393517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45994.049465393517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45994.049465393517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45994.049465393517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45994.049465393517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45994.049465393517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45994.049465393517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45994.049465393517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45994.049465393517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45994.049465393517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45994.049465393517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45994.049465393517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45994.049465393517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45994.049465393517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45994.049465393517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45994.049465393517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45994.049465393517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45994.049465393517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45994.049465393517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45994.049465393517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45994.049465393517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45994.049465393517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45994.049465393517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45994.049465393517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45994.049465393517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45994.049465393517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45994.049465393517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45994.049465393517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45994.049465393517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45994.049465393517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45994.049465393517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45994.049465393517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45994.049465393517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45994.049465393517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45994.049465393517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45994.049465393517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45994.049465393517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45994.049465393517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45994.049465393517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45994.049465393517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45994.049465393517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45994.049465393517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45994.049465393517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45994.049465393517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45994.049465393517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45994.049465393517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45994.049465393517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45994.049465393517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45994.049465393517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45994.049465393517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45994.049465393517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45994.049465393517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45994.049465393517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45994.049465393517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45994.049465393517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45994.049465393517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45994.049465393517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45994.049465393517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45994.049465393517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45994.049465393517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45994.049465393517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45994.049465393517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45994.049465393517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45994.049465393517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45994.049465393517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45994.049465393517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45994.049465393517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45994.049465393517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45994.049465393517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45994.049465393517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45994.049465393517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45994.049465393517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45994.049465393517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45994.049465393517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45994.049465393517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45994.049465393517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45994.049465393517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45994.049465393517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45994.049465393517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45994.049465393517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45994.049465393517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45994.049465393517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45994.049465393517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45994.049465393517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45994.049465393517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45994.049465393517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45994.049465393517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45994.049465393517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45994.049465393517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45994.049465393517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45994.049465393517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45994.049465393517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45994.049465393517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45994.049465393517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45994.049465393517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45994.049465393517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45994.049465393517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45994.049465393517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45994.049465393517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45994.049465393517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45994.049465393517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45994.049465393517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45994.049465393517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45994.049465393517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45994.049465393517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45994.049465393517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45994.049465393517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45994.049465393517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45994.049465393517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45994.049465393517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45994.049465393517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45994.049465393517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45994.049465393517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45994.049465393517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45994.049465393517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45994.049465393517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45994.049465393517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45994.049465393517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45994.049465393517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45994.049465393517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45994.049465393517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45994.049465393517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45994.049465393517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45994.049465393517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45994.049465393517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45994.049465393517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45994.049465393517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45994.049465393517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45994.049465393517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45994.049465393517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45994.049465393517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45994.049465393517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45994.049465393517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45994.049465393517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45994.049465393517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45994.049465393517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45994.049465393517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45994.049465393517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45994.049465393517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45994.049465393517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45994.049465393517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45994.049465393517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45994.049465393517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45994.049465393517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45994.049465393517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45994.049465393517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45994.049465393517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45994.049465393517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45994.049465393517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45994.049465393517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45994.049465393517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45994.049465393517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45994.049465393517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45994.049465393517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45994.049465393517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45994.049465393517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45994.049465393517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45994.049465393517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45994.049465393517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45994.049465393517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45994.049465393517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45994.049465393517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45994.049465393517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45994.049465393517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45994.049465393517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45994.049465393517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45994.049465393517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45994.049465393517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45994.049465393517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45994.049465393517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45994.049465393517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45994.049465393517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45994.049465393517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45994.049465393517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45994.049465393517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45994.049465393517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45994.049465393517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45994.049465393517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45994.049465393517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45994.049465393517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45994.049465393517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45994.049465393517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45994.049465393517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45994.049465393517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45994.049465393517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45994.049465393517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45994.049465393517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45994.049465393517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45994.049465393517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45994.049465393517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45994.049465393517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45994.049465393517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45994.049465393517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45994.049465393517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45994.049465393517</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45994.049465393517</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2025-12-02T23:11:18Z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