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73" documentId="120_S{2AC9BD13-BADA-5192-A53E-5A8FF88502F6}" xr6:coauthVersionLast="47" xr6:coauthVersionMax="47" xr10:uidLastSave="{5D975349-4782-4480-A4CF-7B5645574E0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<sst xmlns="http://schemas.openxmlformats.org/spreadsheetml/2006/main" count="180310" uniqueCount="39138">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</sst>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314.67886898147844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0.54413518518413184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2.3649074071727227E-2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45977.627294907405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45977.627294907405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45977.627294907405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45977.627294907405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45977.627294907405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45977.627294907405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45977.627294907405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45977.627294907405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45977.627294907405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45977.627294907405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45977.627294907405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45977.627294907405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45977.627294907405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45977.627294907405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45977.627294907405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45977.627294907405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45977.627294907405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45977.627294907405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45977.627294907405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45977.627294907405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45977.627294907405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45977.627294907405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45977.627294907405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45977.627294907405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45977.627294907405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45977.627294907405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45977.627294907405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45977.627294907405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45977.627294907405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45977.627294907405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45977.627294907405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45977.627294907405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45977.627294907405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45977.627294907405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45977.627294907405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45977.627294907405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45977.627294907405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45977.627294907405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45977.627294907405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45977.627294907405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45977.627294907405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45977.627294907405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45977.627294907405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45977.627294907405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45977.627294907405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45977.627294907405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45977.627294907405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45977.627294907405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45977.627294907405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45977.627294907405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45977.627294907405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45977.627294907405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45977.627294907405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45977.627294907405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45977.627294907405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45977.627294907405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45977.627294907405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45977.627294907405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45977.627294907405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45977.627294907405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45977.627294907405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45977.627294907405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45977.627294907405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45977.627294907405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45977.627294907405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45977.627294907405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45977.627294907405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45977.627294907405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45977.627294907405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45977.627294907405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45977.627294907405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45977.627294907405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45977.627294907405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45977.627294907405</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45977.627294907405</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7"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152.62745694444311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1.1909523148133303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0.60837129629362607</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0.17820925925479969</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2</v>
      </c>
      <c r="D7" s="18" t="s">
        <v>25261</v>
      </c>
      <c r="E7" s="103" t="s">
        <v>39024</v>
      </c>
      <c r="F7" s="104">
        <v>45977.467372685183</v>
      </c>
      <c r="G7" s="105">
        <f ca="1">IFERROR(NOW()-F7,"-")</f>
        <v>0.159922222221212</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5" t="s">
        <v>39120</v>
      </c>
      <c r="B8" s="18" t="str">
        <f>IFERROR(VLOOKUP(D8,DB!A:K,11,0),"")</f>
        <v>R2</v>
      </c>
      <c r="C8" s="18">
        <v>1</v>
      </c>
      <c r="D8" s="18" t="s">
        <v>39121</v>
      </c>
      <c r="E8" s="103" t="s">
        <v>39021</v>
      </c>
      <c r="F8" s="104">
        <v>45977.621712962966</v>
      </c>
      <c r="G8" s="105">
        <f ca="1">IFERROR(NOW()-F8,"-")</f>
        <v>5.5819444387452677E-3</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45977.627294675927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45977.627294675927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45977.627294675927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45977.627294675927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45977.627294675927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45977.627294675927</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45977.627294675927</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45977.627294675927</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45977.627294675927</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45977.627294675927</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45977.627294675927</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45977.627294675927</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45977.627294675927</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45977.627294675927</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45977.627294675927</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45977.627294675927</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45977.627294675927</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45977.627294675927</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45977.627294675927</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45977.627294675927</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45977.627294675927</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45977.627294675927</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45977.627294675927</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45977.627294675927</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45977.627294675927</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45977.627294675927</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45977.627294675927</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45977.627294675927</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45977.627294675927</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45977.627294675927</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45977.627294675927</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45977.627294675927</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45977.627294675927</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45977.627294675927</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45977.627294675927</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45977.627294675927</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45977.627294675927</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45977.627294675927</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45977.627294675927</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45977.627294675927</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45977.627294675927</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45977.627294675927</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45977.627294675927</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45977.627294675927</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45977.627294675927</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45977.627294675927</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45977.627294675927</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45977.627294675927</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45977.627294675927</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45977.627294675927</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45977.627294675927</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45977.627294675927</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45977.627294675927</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45977.627294675927</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45977.627294675927</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45977.627294675927</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45977.627294675927</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45977.627294675927</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45977.627294675927</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45977.627294675927</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45977.627294675927</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45977.627294675927</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45977.627294675927</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45977.627294675927</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45977.627294675927</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45977.627294675927</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45977.627294675927</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45977.627294675927</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45977.627294675927</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45977.627294675927</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45977.627294675927</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45977.627294675927</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45977.627294675927</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45977.627294675927</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45977.627294675927</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45977.627294675927</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45977.627294675927</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45977.627294675927</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45977.627294675927</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45977.627294675927</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45977.627294675927</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45977.627294675927</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45977.627294675927</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45977.627294675927</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45977.627294675927</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45977.627294675927</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45977.627294675927</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45977.627294675927</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45977.627294675927</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45977.627294907405</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45977.627294907405</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45977.627294907405</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45977.627294907405</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45977.627294907405</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45977.627294907405</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45977.627294907405</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45977.627294907405</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45977.627294907405</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45977.627294907405</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45977.627294907405</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45977.627294907405</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45977.627294907405</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45977.627294907405</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45977.627294907405</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45977.627294907405</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45977.627294907405</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45977.627294907405</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45977.627294907405</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45977.627294907405</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45977.627294907405</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45977.627294907405</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45977.627294907405</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45977.627294907405</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45977.627294907405</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45977.627294907405</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45977.627294907405</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45977.627294907405</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45977.627294907405</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45977.627294907405</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45977.627294907405</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45977.627294907405</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45977.627294907405</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45977.627294907405</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45977.627294907405</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45977.627294907405</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45977.627294907405</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45977.627294907405</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45977.627294907405</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45977.627294907405</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45977.627294907405</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45977.627294907405</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45977.627294907405</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45977.627294907405</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45977.627294907405</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45977.627294907405</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45977.627294907405</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45977.627294907405</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45977.627294907405</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45977.627294907405</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45977.627294907405</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45977.627294907405</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45977.627294907405</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45977.627294907405</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45977.627294907405</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45977.627294907405</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45977.627294907405</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45977.627294907405</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45977.627294907405</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45977.627294907405</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45977.627294907405</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45977.627294907405</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45977.627294907405</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45977.627294907405</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45977.627294907405</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45977.627294907405</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45977.627294907405</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45977.627294907405</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45977.627294907405</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45977.627294907405</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45977.627294907405</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45977.627294907405</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45977.627294907405</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45977.627294907405</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45977.627294907405</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45977.627294907405</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45977.627294907405</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45977.627294907405</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45977.627294907405</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45977.627294907405</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45977.627294907405</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45977.627294907405</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45977.627294907405</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45977.627294907405</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45977.627294907405</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45977.627294907405</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45977.627294907405</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45977.627294907405</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45977.627294907405</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45977.627294907405</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45977.627294907405</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45977.627294907405</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45977.627294907405</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45977.627294907405</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45977.627294907405</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45977.627294907405</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45977.627294907405</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45977.627294907405</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45977.627294907405</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45977.627294907405</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45977.627294907405</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45977.627294907405</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45977.627294907405</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45977.627294907405</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45977.627294907405</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45977.627294907405</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45977.627294907405</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45977.627294907405</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45977.627294907405</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45977.627294907405</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45977.627294907405</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45977.627294907405</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45977.627294907405</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45977.627294907405</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45977.627294907405</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45977.627294907405</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45977.627294907405</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45977.627294907405</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45977.627294907405</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45977.627294907405</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45977.627294907405</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45977.627294907405</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45977.627294907405</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45977.627294907405</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45977.627294907405</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45977.627294907405</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45977.627294907405</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45977.627294907405</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45977.627294907405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45977.627294907405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45977.627294907405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45977.627294907405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45977.627294907405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45977.627294907405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45977.627294907405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45977.627294907405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45977.627294907405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45977.627294907405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45977.627294907405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45977.627294907405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45977.627294907405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45977.627294907405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45977.627294907405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45977.627294907405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45977.627294907405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45977.627294907405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45977.627294907405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45977.627294907405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45977.627294907405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45977.627294907405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45977.627294907405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45977.627294907405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45977.627294907405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45977.627294907405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45977.627294907405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45977.627294907405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45977.627294907405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45977.627294907405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45977.627294907405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45977.627294907405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45977.627294907405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45977.627294907405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45977.627294907405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45977.627294907405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45977.627294907405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45977.627294907405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45977.627294907405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45977.627294907405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45977.627294907405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45977.627294907405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45977.627294907405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45977.627294907405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45977.627294907405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45977.627294907405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45977.627294907405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45977.627294907405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45977.627294907405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45977.627294907405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45977.627294907405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45977.627294907405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45977.627294907405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45977.627294907405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45977.627294907405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45977.627294907405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45977.627294907405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45977.627294907405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45977.627294907405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45977.627294907405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45977.627294907405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45977.627294907405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45977.627294907405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45977.627294907405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45977.627294907405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45977.627294907405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45977.627294907405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45977.627294907405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45977.627294907405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45977.627294907405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45977.627294907405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45977.627294907405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45977.627294907405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45977.627294907405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45977.627294907405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45977.627294907405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45977.627294907405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45977.627294907405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45977.627294907405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45977.627294907405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45977.627294907405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45977.627294907405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45977.627294907405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45977.627294907405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45977.627294907405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45977.627294907405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45977.627294907405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45977.627294907405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45977.627294907405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45977.627294907405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45977.627294907405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45977.627294907405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45977.627294907405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45977.627294907405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45977.627294907405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45977.627294907405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45977.627294907405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45977.627294907405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45977.627294907405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45977.627294907405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45977.627294907405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45977.627294907405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45977.627294907405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45977.627294907405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45977.627294907405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45977.627294907405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45977.627294907405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45977.627294907405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45977.627294907405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45977.627294907405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45977.627294907405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45977.627294907405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45977.627294907405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45977.627294907405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45977.627294907405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45977.627294907405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45977.627294907405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45977.627294907405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45977.627294907405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45977.627294907405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45977.627294907405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45977.627294907405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45977.627294907405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45977.627294907405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45977.627294907405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45977.627294907405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45977.627294907405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45977.627294907405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45977.627294907405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45977.627294907405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45977.627294907405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45977.627294907405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45977.627294907405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45977.627294907405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45977.627294907405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45977.627294907405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45977.627294907405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45977.627294907405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45977.627294907405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45977.627294907405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45977.627294907405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45977.627294907405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45977.627294907405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45977.627294907405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45977.627294907405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45977.627294907405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45977.627294907405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45977.627294907405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45977.627294907405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45977.627294907405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45977.627294907405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45977.627294907405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45977.627294907405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45977.627294907405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45977.627294907405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45977.627294907405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45977.627294907405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45977.627294907405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45977.627294907405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45977.627294907405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45977.627294907405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45977.627294907405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45977.627294907405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45977.627294907405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45977.627294907405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45977.627294907405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45977.627294907405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45977.627294907405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45977.627294907405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45977.627294907405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45977.627294907405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45977.627294907405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45977.627294907405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45977.627294907405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45977.627294907405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45977.627294907405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45977.627294907405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45977.627294907405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45977.627294907405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45977.627294907405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45977.627294907405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45977.627294907405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45977.627294907405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45977.627294907405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45977.627294907405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45977.627294907405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45977.627294907405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45977.627294907405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45977.627294907405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45977.627294907405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45977.627294907405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45977.627294907405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45977.627294907405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45977.627294907405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45977.627294907405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45977.627294907405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45977.627294907405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45977.627294907405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45977.627294907405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45977.627294907405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45977.627294907405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45977.627294907405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45977.627294907405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45977.627294907405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45977.627294907405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45977.627294907405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45977.627294907405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45977.627294907405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45977.627294907405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45977.627294907405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45977.627294907405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45977.627294907405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45977.627294907405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45977.627294907405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45977.627294907405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45977.627294907405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45977.627294907405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45977.627294907405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45977.627294907405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45977.627294907405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45977.627294907405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45977.627294907405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45977.627294907405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45977.627294907405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45977.627294907405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45977.627294907405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45977.627294907405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45977.627294907405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45977.627294907405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45977.627294907405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45977.627294907405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45977.627294907405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45977.627294907405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45977.627294907405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45977.627294907405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45977.627294907405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45977.627294907405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45977.627294907405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45977.627294907405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45977.627294907405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45977.627294907405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45977.627294907405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45977.627294907405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45977.627294907405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45977.627294907405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45977.627294907405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45977.627294907405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45977.627294907405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45977.627294907405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45977.627294907405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45977.627294907405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45977.627294907405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45977.627294907405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45977.627294907405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45977.627294907405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45977.627294907405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45977.627294907405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45977.627294907405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45977.627294907405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45977.627294907405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45977.627294907405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45977.627294907405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45977.627294907405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45977.627294907405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45977.627294907405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45977.627294907405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45977.627294907405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45977.627294907405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45977.627294907405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45977.627294907405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45977.627294907405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45977.627294907405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45977.627294907405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45977.627294907405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45977.627294907405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45977.627294907405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45977.627294907405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45977.627294907405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45977.627294907405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45977.627294907405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45977.627294907405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45977.627294907405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45977.627294907405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45977.627294907405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45977.627294907405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45977.627294907405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45977.627294907405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45977.627294907405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45977.627294907405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45977.627294907405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45977.627294907405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45977.627294907405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45977.627294907405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45977.627294907405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45977.627294907405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45977.627294907405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45977.627294907405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45977.627294907405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45977.627294907405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45977.627294907405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45977.627294907405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45977.627294907405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45977.627294907405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45977.627294907405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45977.627294907405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45977.627294907405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45977.627294907405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45977.627294907405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45977.627294907405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45977.627294907405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45977.627294907405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45977.627294907405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45977.627294907405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45977.627294907405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45977.627294907405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45977.627294907405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45977.627294907405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45977.627294907405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45977.627294907405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45977.627294907405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45977.627294907405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45977.627294907405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45977.627294907405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45977.627294907405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45977.627294907405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45977.627294907405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45977.627294907405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45977.627294907405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45977.627294907405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45977.627294907405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45977.627294907405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45977.627294907405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45977.627294907405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45977.627294907405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45977.627294907405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45977.627294907405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45977.627294907405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45977.627294907405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45977.627294907405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45977.627294907405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45977.627294907405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45977.627294907405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45977.627294907405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45977.627294907405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45977.627294907405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45977.627294907405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45977.627294907405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45977.627294907405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45977.627294907405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45977.627294907405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45977.627294907405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45977.627294907405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45977.627294907405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45977.627294907405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45977.627294907405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45977.627294907405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45977.627294907405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45977.627294907405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45977.627294907405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45977.627294907405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45977.627294907405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45977.627294907405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45977.627294907405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45977.627294907405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45977.627294907405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45977.627294907405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45977.627294907405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45977.627294907405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45977.627294907405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45977.627294907405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45977.627294907405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45977.627294907405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45977.627294907405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45977.627294907405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45977.627294907405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45977.627294907405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45977.627294907405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45977.627294907405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45977.627294907405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45977.627294907405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45977.627294907405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45977.627294907405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45977.627294907405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45977.627294907405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45977.627294907405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45977.627294907405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45977.627294907405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45977.627294907405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45977.627294907405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45977.627294907405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45977.627294907405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45977.627294907405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45977.627294907405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45977.627294907405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45977.627294907405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45977.627294907405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45977.627294907405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45977.627294907405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45977.627294907405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45977.627294907405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45977.627294907405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45977.627294907405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45977.627294907405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45977.627294907405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45977.627294907405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45977.627294907405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45977.627294907405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45977.627294907405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45977.627294907405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45977.627294907405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45977.627294907405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45977.627294907405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45977.627294907405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45977.627294907405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45977.627294907405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45977.627294907405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45977.627294907405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45977.627294907405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45977.627294907405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45977.627294907405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45977.627294907405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45977.627294907405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45977.627294907405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45977.627294907405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45977.627294907405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45977.627294907405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45977.627294907405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45977.627294907405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45977.627294907405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45977.627294907405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45977.627294907405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45977.627294907405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45977.627294907405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45977.627294907405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45977.627294907405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45977.627294907405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45977.627294907405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45977.627294907405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45977.627294907405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45977.627294907405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45977.627294907405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45977.627294907405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45977.627294907405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45977.627294907405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45977.627294907405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45977.627294907405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45977.627294907405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45977.627294907405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45977.627294907405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45977.627294907405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45977.627294907405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45977.627294907405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45977.627294907405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45977.627294907405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45977.627294907405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45977.627294907405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45977.627294907405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45977.627294907405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45977.627294907405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45977.627294907405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45977.627294907405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45977.627294907405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45977.627294907405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45977.627294907405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45977.627294907405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45977.627294907405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45977.627294907405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45977.627294907405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45977.627294907405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45977.627294907405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45977.627294907405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45977.627294907405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45977.627294907405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45977.627294907405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45977.627294907405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45977.627294907405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45977.627294907405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45977.627294907405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45977.627294907405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45977.627294907405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45977.627294907405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45977.627294907405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45977.627294907405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45977.627294907405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45977.627294907405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45977.627294907405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45977.627294907405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45977.627294907405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45977.627294907405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45977.627294907405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45977.627294907405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45977.627294907405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45977.627294907405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45977.627294907405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45977.627294907405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45977.627294907405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45977.627294907405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45977.627294907405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45977.627294907405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45977.627294907405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45977.627294907405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45977.627294907405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45977.627294907405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45977.627294907405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45977.627294907405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45977.627294907405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45977.627294907405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45977.627294907405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45977.627294907405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45977.627294907405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45977.627294907405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45977.627294907405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45977.627294907405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45977.627294907405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45977.627294907405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45977.627294907405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45977.627294907405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45977.627294907405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45977.627294907405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45977.627294907405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45977.627294907405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45977.627294907405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45977.627294907405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45977.627294907405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45977.627294907405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45977.627294907405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45977.627294907405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45977.627294907405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45977.627294907405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45977.627294907405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45977.627294907405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45977.627294907405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45977.627294907405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45977.627294907405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45977.627294907405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45977.627294907405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45977.627294907405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45977.627294907405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45977.627294907405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45977.627294907405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45977.627294907405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45977.627294907405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45977.627294907405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45977.627294907405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45977.627294907405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45977.627294907405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45977.627294907405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45977.627294907405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45977.627294907405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45977.627294907405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45977.627294907405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45977.627294907405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45977.627294907405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45977.627294907405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45977.627294907405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45977.627294907405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45977.627294907405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45977.627294907405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45977.627294907405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45977.627294907405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45977.627294907405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45977.627294907405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45977.627294907405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45977.627294907405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45977.627294907405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45977.627294907405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45977.627294907405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45977.627294907405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45977.627294907405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45977.627294907405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45977.627294907405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45977.627294907405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45977.627294907405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45977.627294907405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45977.627294907405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45977.627294907405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45977.627294907405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45977.627294907405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45977.627294907405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45977.627294907405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45977.627294907405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45977.627294907405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45977.627294907405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45977.627294907405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45977.627294907405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45977.627294907405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45977.627294907405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45977.627294907405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45977.627294907405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45977.627294907405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45977.627294907405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45977.627294907405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45977.627294907405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45977.627294907405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45977.627294907405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45977.627294907405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45977.627294907405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45977.627294907405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45977.627294907405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45977.627294907405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45977.627294907405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45977.627294907405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45977.627294907405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45977.627294907405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45977.627294907405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45977.627294907405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45977.627294907405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45977.627294907405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45977.627294907405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45977.627294907405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45977.627294907405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45977.627294907405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45977.627294907405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45977.627294907405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45977.627294907405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45977.627294907405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45977.627294907405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45977.627294907405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45977.627294907405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45977.627294907405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45977.627294907405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45977.627294907405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45977.627294907405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45977.627294907405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45977.627294907405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45977.627294907405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45977.627294907405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45977.627294907405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45977.627294907405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45977.627294907405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45977.627294907405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45977.627294907405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45977.627294907405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45977.627294907405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45977.627294907405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45977.627294907405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45977.627294907405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45977.627294907405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45977.627294907405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45977.627294907405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45977.627294907405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45977.627294907405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45977.627294907405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45977.627294907405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45977.627294907405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45977.627294907405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45977.627294907405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45977.627294907405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45977.627294907405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45977.627294907405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45977.627294907405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45977.627294907405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45977.627294907405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45977.627294907405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45977.627294907405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45977.627294907405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45977.627294907405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45977.627294907405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45977.627294907405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45977.627294907405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45977.627294907405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45977.627294907405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45977.627294907405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45977.627294907405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45977.627294907405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45977.627294907405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45977.627294907405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45977.627294907405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45977.627294907405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45977.627294907405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45977.627294907405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45977.627294907405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45977.627294907405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45977.627294907405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45977.627294907405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45977.627294907405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45977.627294907405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45977.627294907405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45977.627294907405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45977.627294907405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45977.627294907405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45977.627294907405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45977.627294907405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45977.627294907405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45977.627294907405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45977.627294907405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45977.627294907405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45977.627294907405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45977.627294907405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45977.627294907405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45977.627294907405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45977.627294907405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45977.627294907405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45977.627294907405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45977.627294907405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45977.627294907405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45977.627294907405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45977.627294907405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45977.627294907405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45977.627294907405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45977.627294907405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45977.627294907405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45977.627294907405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45977.627294907405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45977.627294907405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45977.627294907405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45977.627294907405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45977.627294907405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45977.627294907405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45977.627294907405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45977.627294907405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45977.627294907405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45977.627294907405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45977.627294907405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45977.627294907405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45977.627294907405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45977.627294907405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45977.627294907405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45977.627294907405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45977.627294907405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45977.627294907405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45977.627294907405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45977.627294907405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45977.627294907405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45977.627294907405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45977.627294907405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45977.627294907405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45977.627294907405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45977.627294907405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45977.627294907405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45977.627294907405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45977.627294907405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45977.627294907405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45977.627294907405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45977.627294907405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45977.627294907405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45977.627294907405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45977.627294907405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45977.627294907405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45977.627294907405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45977.627294907405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45977.627294907405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45977.627294907405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45977.627294907405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45977.627294907405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45977.627294907405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45977.627294907405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45977.627294907405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45977.627294907405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45977.627294907405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45977.627294907405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45977.627294907405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45977.627294907405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45977.627294907405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45977.627294907405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45977.627294907405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45977.627294907405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45977.627294907405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45977.627294907405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45977.627294907405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45977.627294907405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45977.627294907405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45977.627294907405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45977.627294907405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45977.627294907405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45977.627294907405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45977.627294907405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45977.627294907405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45977.627294907405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45977.627294907405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45977.627294907405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45977.627294907405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45977.627294907405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45977.627294907405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45977.627294907405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45977.627294907405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45977.627294907405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45977.627294907405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45977.627294907405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45977.627294907405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45977.627294907405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45977.627294907405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45977.627294907405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45977.627294907405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45977.627294907405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45977.627294907405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45977.627294907405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45977.627294907405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45977.627294907405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45977.627294907405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45977.627294907405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45977.627294907405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45977.627294907405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45977.627294907405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45977.627294907405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45977.627294907405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45977.627294907405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45977.627294907405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45977.627294907405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45977.627294907405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45977.627294907405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45977.627294907405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45977.627294907405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45977.627294907405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45977.627294907405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45977.627294907405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45977.627294907405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45977.627294907405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45977.627294907405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45977.627294907405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45977.627294907405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45977.627294907405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45977.627294907405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45977.627294907405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45977.627294907405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45977.627294907405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45977.627294907405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45977.627294907405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45977.627294907405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45977.627294907405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45977.627294907405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45977.627294907405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45977.627294907405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45977.627294907405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45977.627294907405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45977.627294907405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45977.627294907405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45977.627294907405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45977.627294907405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45977.627294907405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45977.627294907405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45977.627294907405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45977.627294907405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45977.627294907405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45977.627294907405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45977.627294907405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45977.627294907405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45977.627294907405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45977.627294907405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45977.627294907405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45977.627294907405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45977.627294907405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45977.627294907405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45977.627294907405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45977.627294907405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45977.627294907405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45977.627294907405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45977.627294907405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45977.627294907405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45977.627294907405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45977.627294907405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45977.627294907405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45977.627294907405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45977.627294907405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45977.627294907405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45977.627294907405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45977.627294907405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45977.627294907405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45977.627294907405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45977.627294907405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45977.627294907405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45977.627294907405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45977.627294907405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45977.627294907405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45977.627294907405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45977.627294907405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45977.627294907405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45977.627294907405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45977.627294907405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45977.627294907405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45977.627294907405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45977.627294907405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45977.627294907405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45977.627294907405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45977.627294907405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45977.627294907405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45977.627294907405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45977.627294907405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45977.627294907405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45977.627294907405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45977.627294907405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45977.627294907405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45977.627294907405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45977.627294907405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45977.627294907405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45977.627294907405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45977.627294907405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45977.627294907405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45977.627294907405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45977.627294907405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45977.627294907405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45977.627294907405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45977.627294907405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45977.627294907405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45977.627294907405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45977.627294907405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45977.627294907405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45977.627294907405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45977.627294907405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45977.627294907405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45977.627294907405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45977.627294907405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45977.627294907405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45977.627294907405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45977.627294907405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45977.627294907405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45977.627294907405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45977.627294907405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45977.627294907405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45977.627294907405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45977.627294907405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45977.627294907405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45977.627294907405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45977.627294907405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45977.627294907405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45977.627294907405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45977.627294907405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45977.627294907405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45977.627294907405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45977.627294907405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45977.627294907405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45977.627294907405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45977.627294907405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45977.627294907405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45977.627294907405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45977.627294907405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45977.627294907405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45977.627294907405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45977.627294907405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45977.627294907405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45977.627294907405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45977.627294907405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45977.627294907405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45977.627294907405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45977.627294907405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45977.627294907405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45977.627294907405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45977.627294907405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45977.627294907405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45977.627294907405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45977.627294907405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45977.627294907405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45977.627294907405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45977.627294907405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45977.627294907405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45977.627294907405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45977.627294907405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45977.627294907405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45977.627294907405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45977.627294907405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45977.627294907405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45977.627294907405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45977.627294907405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45977.627294907405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45977.627294907405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45977.627294907405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45977.627294907405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45977.627294907405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45977.627294907405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45977.627294907405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45977.627294907405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45977.627294907405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45977.627294907405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45977.627294907405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45977.627294907405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45977.627294907405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45977.627294907405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45977.627294907405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45977.627294907405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45977.627294907405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45977.627294907405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45977.627294907405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45977.627294907405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45977.627294907405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45977.627294907405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45977.627294907405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45977.627294907405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45977.627294907405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45977.627294907405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45977.627294907405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45977.627294907405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45977.627294907405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45977.627294907405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45977.627294907405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45977.627294907405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45977.627294907405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45977.627294907405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45977.627294907405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45977.627294907405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45977.627294907405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45977.627294907405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45977.627294907405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45977.627294907405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274.14657731480838</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ca="1">IFERROR(NOW()-F3,"")</f>
        <v>45977.627294675927</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4" t="s">
        <v>39021</v>
      </c>
      <c r="F4" s="155"/>
      <c r="G4" s="97">
        <f ca="1">IFERROR(NOW()-F4,"")</f>
        <v>45977.627294675927</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4"/>
      <c r="F5" s="155"/>
      <c r="G5" s="97">
        <f ca="1">IFERROR(NOW()-F5,"")</f>
        <v>45977.627294675927</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45977.627294675927</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IFERROR(NOW()-F8,"")</f>
        <v>45977.627294675927</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IFERROR(NOW()-F9,"")</f>
        <v>45977.627294675927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45977.627294907405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45977.627294907405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45977.627294907405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45977.627294907405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45977.627294907405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45977.627294907405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45977.627294907405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45977.627294907405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45977.627294907405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45977.627294907405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45977.627294907405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45977.627294907405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45977.627294907405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45977.627294907405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45977.627294907405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45977.627294907405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45977.627294907405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45977.627294907405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45977.627294907405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45977.627294907405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45977.627294907405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45977.627294907405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45977.627294907405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45977.627294907405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45977.627294907405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45977.627294907405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45977.627294907405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45977.627294907405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45977.627294907405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45977.627294907405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45977.627294907405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45977.627294907405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45977.627294907405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45977.627294907405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45977.627294907405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45977.627294907405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45977.627294907405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45977.627294907405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45977.627294907405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45977.627294907405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45977.627294907405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45977.627294907405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45977.627294907405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45977.627294907405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45977.627294907405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45977.627294907405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45977.627294907405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45977.627294907405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45977.627294907405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45977.627294907405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45977.627294907405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45977.627294907405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45977.627294907405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45977.627294907405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45977.627294907405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45977.627294907405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45977.627294907405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45977.627294907405</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45977.627294907405</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45977.627294907405</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45977.627294907405</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45977.627294907405</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39127</v>
      </c>
      <c r="B2" s="37" t="str">
        <f>IFERROR(VLOOKUP(D2,DB!A:K,11,0),"")</f>
        <v>R5</v>
      </c>
      <c r="C2" s="37">
        <v>3</v>
      </c>
      <c r="D2" s="107" t="s">
        <v>36011</v>
      </c>
      <c r="E2" s="37" t="s">
        <v>39021</v>
      </c>
      <c r="F2" s="38">
        <v>45891.832060185188</v>
      </c>
      <c r="G2" s="116">
        <f ca="1">IFERROR(NOW()-F2,"")</f>
        <v>85.795234722216264</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51.438417592587939</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28.966183796292171</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8.7786953703689505</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46">
        <v>45977.514803240738</v>
      </c>
      <c r="G6" s="119">
        <f t="shared" ca="1" si="2"/>
        <v>0.11249166666675592</v>
      </c>
      <c r="H6" s="146">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45977.627294907405</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45977.627294907405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45977.627294907405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45977.627294907405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45977.627294907405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45977.627294907405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45977.627294907405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45977.627294907405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45977.627294907405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45977.627294907405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45977.627294907405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45977.627294907405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45977.627294907405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45977.627294907405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45977.627294907405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45977.627294907405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45977.627294907405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45977.627294907405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45977.627294907405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45977.627294907405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45977.627294907405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45977.627294907405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45977.627294907405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45977.627294907405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45977.627294907405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45977.627294907405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45977.627294907405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45977.627294907405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45977.627294907405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45977.627294907405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45977.627294907405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45977.627294907405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45977.627294907405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45977.627294907405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45977.627294907405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45977.627294907405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45977.627294907405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45977.627294907405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45977.627294907405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45977.627294907405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45977.627294907405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45977.627294907405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45977.627294907405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45977.627294907405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45977.627294907405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45977.627294907405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45977.627294907405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45977.627294907405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45977.627294907405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45977.627294907405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45977.627294907405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45977.627294907405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45977.627294907405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45977.627294907405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45977.627294907405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45977.627294907405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45977.627294907405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45977.627294907405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45977.627294907405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45977.627294907405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45977.627294907405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45977.627294907405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45977.627294907405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45977.627294907405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45977.627294907405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45977.627294907405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45977.627294907405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45977.627294907405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45977.627294907405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45977.627294907405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45977.627294907405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45977.627294907405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45977.627294907405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45977.627294907405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45977.627294907405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45977.627294907405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45977.627294907405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45977.627294907405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45977.627294907405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45977.627294907405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45977.627294907405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45977.627294907405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45977.627294907405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45977.627294907405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45977.627294907405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45977.627294907405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45977.627294907405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45977.627294907405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45977.627294907405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45977.627294907405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45977.627294907405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45977.627294907405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45977.627294907405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45977.627294907405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45977.627294907405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45977.627294907405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45977.627294907405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45977.627294907405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45977.627294907405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45977.627294907405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45977.627294907405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45977.627294907405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45977.627294907405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45977.627294907405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45977.627294907405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45977.627294907405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45977.627294907405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45977.627294907405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45977.627294907405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45977.627294907405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45977.627294907405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45977.627294907405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45977.627294907405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45977.627294907405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45977.627294907405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45977.627294907405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45977.627294907405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45977.627294907405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45977.627294907405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45977.627294907405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45977.627294907405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45977.627294907405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45977.627294907405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45977.627294907405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45977.627294907405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45977.627294907405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45977.627294907405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45977.627294907405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45977.627294907405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45977.627294907405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45977.627294907405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45977.627294907405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45977.627294907405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45977.627294907405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45977.627294907405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45977.627294907405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45977.627294907405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45977.627294907405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45977.627294907405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45977.627294907405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45977.627294907405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45977.627294907405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45977.627294907405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45977.627294907405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45977.627294907405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45977.627294907405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45977.627294907405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45977.627294907405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45977.627294907405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45977.627294907405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45977.627294907405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45977.627294907405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45977.627294907405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45977.627294907405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45977.627294907405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45977.627294907405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45977.627294907405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45977.627294907405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45977.627294907405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45977.627294907405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45977.627294907405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45977.627294907405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45977.627294907405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45977.627294907405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50" t="s">
        <v>38687</v>
      </c>
      <c r="E2" s="117" t="s">
        <v>39021</v>
      </c>
      <c r="F2" s="149"/>
      <c r="G2" s="75">
        <f ca="1">IFERROR(NOW()-F2,"-")</f>
        <v>45977.627294907405</v>
      </c>
      <c r="H2" s="131">
        <v>45977.436620370368</v>
      </c>
      <c r="I2" s="129" t="str">
        <f>IFERROR(VLOOKUP(D2,DB!A:F,6,0),"")</f>
        <v>SCECO</v>
      </c>
      <c r="J2" s="129" t="str">
        <f>IFERROR(VLOOKUP(D2,DB!A:G,7,0),"")</f>
        <v>No BB Shifted</v>
      </c>
      <c r="K2" s="132" t="s">
        <v>39137</v>
      </c>
      <c r="L2" s="133" t="str">
        <f>IFERROR(VLOOKUP(D2,DB!A:I,9,0),"")</f>
        <v>Latis</v>
      </c>
    </row>
    <row r="3" spans="1:16382" ht="31.5" customHeight="1">
      <c r="A3" s="128"/>
      <c r="B3" s="129" t="str">
        <f>IFERROR(VLOOKUP(D3,DB!A:K,11,0),"")</f>
        <v/>
      </c>
      <c r="C3" s="130"/>
      <c r="D3" s="151"/>
      <c r="E3" s="117"/>
      <c r="F3" s="131"/>
      <c r="G3" s="105">
        <f t="shared" ref="G3:G7" ca="1" si="0">IFERROR(NOW()-F3,"-")</f>
        <v>45977.627294907405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45977.627294907405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45977.627294907405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45977.627294907405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45977.627294907405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45977.627294907405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45977.627294907405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45977.627294907405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45977.627294907405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45977.627294907405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45977.627294907405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45977.627294907405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45977.627294907405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45977.627294907405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45977.627294907405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45977.627294907405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45977.627294907405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45977.627294907405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45977.627294907405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45977.627294907405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45977.627294907405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45977.627294907405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45977.627294907405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45977.627294907405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45977.627294907405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45977.627294907405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45977.627294907405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45977.627294907405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45977.627294907405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45977.627294907405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45977.627294907405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45977.627294907405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45977.627294907405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45977.627294907405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45977.627294907405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45977.627294907405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45977.627294907405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45977.627294907405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45977.627294907405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45977.627294907405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45977.627294907405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45977.627294907405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45977.627294907405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45977.627294907405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45977.627294907405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45977.627294907405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45977.627294907405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45977.627294907405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45977.627294907405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45977.627294907405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45977.627294907405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45977.627294907405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45977.627294907405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45977.627294907405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45977.627294907405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45977.627294907405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45977.627294907405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45977.627294907405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45977.627294907405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45977.627294907405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45977.627294907405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45977.627294907405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45977.627294907405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45977.627294907405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45977.627294907405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45977.627294907405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45977.627294907405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45977.627294907405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45977.627294907405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45977.627294907405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45977.627294907405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45977.627294907405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45977.627294907405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45977.627294907405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45977.627294907405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45977.627294907405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45977.627294907405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45977.627294907405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45977.627294907405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45977.627294907405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45977.627294907405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45977.627294907405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45977.627294907405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45977.627294907405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45977.627294907405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45977.627294907405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45977.627294907405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45977.627294907405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45977.627294907405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45977.627294907405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45977.627294907405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45977.627294907405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45977.627294907405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45977.627294907405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45977.627294907405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45977.627294907405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45977.627294907405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45977.627294907405</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45977.627294907405</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45977.627294907405</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45977.627294907405</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45977.627294907405</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45977.627294907405</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