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02" documentId="120_S{2AC9BD13-BADA-5192-A53E-5A8FF88502F6}" xr6:coauthVersionLast="47" xr6:coauthVersionMax="47" xr10:uidLastSave="{1D994CBC-03BA-46F5-BDA4-E77C7286359E}"/>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<sst xmlns="http://schemas.openxmlformats.org/spreadsheetml/2006/main" count="181542" uniqueCount="39148">
  <si>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</si>
  <si>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</si>
  <si>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</si>
  <si>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</si>
  <si>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</si>
  <si>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</si>
  <si>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</si>
  <si>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</si>
  <si>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</si>
  <si>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</si>
  <si>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</si>
  <si>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</si>
  <si>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</si>
  <si>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</si>
  <si>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</si>
  <si>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</si>
  <si>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</si>
  <si>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</si>
  <si>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</si>
  <si>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</si>
  <si>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</si>
  <si>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</si>
  <si>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</si>
  <si>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</si>
  <si>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</si>
  <si>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</si>
  <si>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</si>
  <si>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</si>
  <si>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</si>
  <si>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</si>
  <si>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</si>
  <si>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</si>
  <si>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</si>
  <si>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</si>
  <si>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</si>
  <si>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</si>
  <si>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</si>
  <si>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</si>
  <si>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</si>
  <si>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</si>
  <si>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</si>
  <si>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</si>
  <si>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</si>
  <si>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</si>
  <si>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</si>
  <si>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</si>
  <si>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</si>
  <si>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</si>
  <si>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</si>
  <si>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</si>
  <si>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</si>
  <si>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</si>
  <si>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</si>
  <si>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</si>
  <si>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</si>
  <si>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</si>
  <si>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</si>
  <si>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</si>
  <si>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</si>
  <si>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</si>
  <si>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</si>
  <si>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</si>
  <si>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</si>
  <si>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</si>
  <si>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</si>
  <si>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</si>
  <si>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</si>
  <si>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</si>
  <si>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</si>
  <si>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</si>
  <si>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</si>
  <si>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</si>
  <si>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</si>
  <si>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</si>
  <si>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</si>
  <si>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</si>
  <si>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</si>
  <si>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</si>
  <si>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</si>
  <si>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</si>
  <si>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</si>
  <si>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</si>
  <si>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</si>
  <si>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</si>
  <si>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</si>
  <si>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</si>
  <si>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</si>
  <si>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</si>
  <si>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</si>
  <si>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</si>
  <si>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</si>
  <si>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</si>
  <si>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</si>
  <si>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</si>
  <si>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</si>
  <si>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</si>
  <si>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</si>
  <si>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</si>
  <si>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</si>
  <si>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</si>
  <si>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</si>
  <si>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</si>
  <si>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</si>
  <si>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</si>
  <si>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</si>
  <si>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</si>
  <si>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</si>
  <si>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</si>
  <si>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</si>
  <si>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</si>
  <si>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</si>
  <si>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</si>
  <si>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</si>
  <si>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</si>
  <si>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</si>
  <si>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</si>
  <si>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</si>
  <si>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</si>
  <si>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</si>
  <si>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</si>
  <si>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</si>
  <si>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</si>
  <si>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</si>
  <si>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</si>
  <si>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</si>
  <si>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</si>
  <si>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</si>
  <si>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</si>
  <si>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</si>
  <si>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</si>
  <si>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</si>
  <si>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</si>
  <si>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</si>
  <si>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</si>
  <si>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</si>
  <si>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</si>
  <si>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</si>
  <si>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</si>
  <si>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</si>
  <si>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</si>
  <si>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</si>
  <si>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</si>
  <si>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</si>
  <si>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</si>
  <si>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</si>
  <si>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</si>
  <si>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</si>
  <si>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</si>
  <si>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</si>
  <si>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</si>
  <si>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</si>
  <si>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</si>
  <si>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</si>
  <si>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</si>
  <si>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</si>
  <si>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</si>
  <si>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</si>
  <si>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</si>
  <si>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</si>
  <si>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</si>
  <si>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</si>
  <si>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</si>
  <si>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</si>
  <si>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</si>
  <si>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</si>
  <si>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</si>
  <si>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</si>
  <si>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</si>
  <si>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</si>
  <si>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</si>
  <si>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</si>
  <si>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</si>
  <si>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</si>
  <si>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</si>
  <si>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</si>
  <si>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</si>
  <si>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</si>
  <si>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</si>
  <si>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</si>
  <si>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</si>
  <si>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</si>
  <si>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</si>
  <si>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</si>
  <si>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</si>
  <si>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</si>
  <si>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</si>
  <si>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</si>
  <si>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</si>
  <si>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</si>
  <si>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</si>
  <si>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</si>
  <si>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</si>
  <si>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</si>
  <si>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</si>
  <si>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</si>
  <si>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</si>
  <si>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</si>
  <si>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</si>
  <si>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</si>
  <si>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</si>
  <si>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</si>
  <si>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</si>
  <si>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</si>
  <si>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</si>
  <si>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</si>
  <si>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</si>
  <si>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</si>
  <si>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</si>
  <si>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</si>
  <si>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</si>
  <si>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</si>
  <si>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</si>
  <si>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</si>
  <si>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</si>
  <si>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</si>
  <si>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</si>
  <si>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</si>
  <si>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</si>
  <si>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</si>
  <si>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</si>
  <si>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</si>
  <si>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</si>
  <si>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</si>
  <si>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</si>
  <si>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</si>
  <si>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</si>
  <si>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</si>
  <si>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</si>
  <si>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</si>
  <si>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</si>
  <si>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</si>
  <si>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</si>
  <si>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</si>
  <si>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</si>
  <si>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</si>
  <si>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</si>
  <si>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</si>
  <si>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</si>
  <si>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</si>
  <si>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</si>
  <si>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</si>
  <si>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</si>
  <si>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</si>
  <si>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</si>
  <si>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</si>
  <si>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</si>
  <si>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</si>
  <si>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</si>
  <si>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</si>
  <si>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</si>
  <si>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</si>
  <si>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</si>
  <si>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</si>
  <si>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</si>
  <si>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</si>
  <si>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</si>
  <si>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</si>
  <si>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</si>
  <si>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</si>
  <si>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</si>
  <si>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</si>
  <si>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</si>
  <si>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</si>
  <si>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</si>
  <si>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</si>
  <si>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</si>
  <si>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</si>
  <si>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</si>
  <si>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</si>
  <si>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</si>
  <si>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</si>
  <si>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</si>
  <si>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</si>
  <si>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</si>
  <si>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</si>
  <si>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</si>
  <si>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</si>
  <si>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</si>
  <si>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</si>
  <si>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</si>
  <si>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</si>
  <si>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</si>
  <si>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</si>
  <si>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</si>
  <si>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</si>
  <si>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</si>
  <si>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</si>
  <si>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</si>
  <si>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</si>
  <si>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</si>
  <si>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</si>
  <si>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</si>
  <si>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</si>
  <si>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</si>
  <si>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</si>
  <si>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</si>
  <si>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</si>
  <si>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</si>
  <si>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</si>
  <si>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</si>
  <si>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</si>
  <si>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</si>
  <si>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</si>
  <si>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</si>
  <si>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</si>
  <si>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</si>
  <si>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</si>
  <si>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</si>
  <si>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</si>
  <si>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</si>
  <si>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</si>
  <si>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</si>
  <si>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</si>
  <si>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</si>
  <si>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</si>
  <si>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</si>
  <si>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</si>
  <si>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</si>
  <si>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</si>
  <si>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</si>
  <si>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</si>
  <si>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</si>
  <si>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</si>
  <si>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</si>
  <si>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</si>
  <si>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</si>
  <si>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</si>
  <si>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</si>
  <si>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</si>
  <si>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</si>
  <si>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</si>
  <si>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</si>
  <si>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</si>
  <si>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</si>
  <si>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</si>
  <si>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</si>
  <si>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</si>
  <si>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</si>
  <si>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</si>
  <si>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</si>
  <si>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</si>
  <si>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</si>
  <si>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</si>
  <si>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</si>
  <si>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</si>
  <si>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</si>
  <si>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</si>
  <si>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</si>
  <si>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</si>
  <si>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</si>
  <si>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</si>
  <si>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</si>
  <si>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</si>
  <si>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</si>
  <si>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</si>
  <si>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</si>
  <si>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</si>
  <si>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</si>
  <si>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</si>
  <si>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</si>
  <si>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</si>
  <si>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</si>
  <si>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</si>
  <si>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</si>
  <si>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</si>
  <si>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</si>
  <si>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</si>
  <si>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</si>
  <si>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</si>
  <si>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</si>
  <si>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</si>
  <si>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</si>
  <si>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</si>
  <si>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</si>
  <si>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</si>
  <si>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</si>
  <si>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</si>
  <si>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</si>
  <si>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</si>
  <si>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</si>
  <si>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</si>
  <si>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</si>
  <si>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</si>
  <si>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</si>
  <si>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</si>
  <si>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</si>
  <si>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</si>
  <si>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</si>
  <si>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</si>
  <si>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</si>
  <si>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</si>
  <si>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</si>
  <si>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</si>
  <si>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</si>
  <si>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</si>
  <si>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</si>
  <si>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</si>
  <si>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</si>
  <si>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</si>
  <si>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</si>
  <si>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</si>
  <si>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</si>
  <si>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</si>
  <si>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</si>
  <si>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</si>
  <si>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</si>
  <si>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</si>
  <si>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</si>
  <si>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</si>
  <si>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</si>
  <si>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</si>
  <si>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</si>
  <si>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</si>
  <si>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</si>
  <si>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</si>
  <si>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</si>
  <si>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</si>
  <si>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</si>
  <si>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</si>
  <si>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</si>
  <si>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</si>
  <si>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</si>
  <si>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</si>
  <si>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</si>
  <si>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</si>
  <si>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</si>
  <si>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</si>
  <si>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</si>
  <si>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</si>
  <si>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</si>
  <si>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</si>
  <si>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</si>
  <si>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</si>
  <si>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</si>
  <si>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</si>
  <si>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</si>
  <si>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</si>
  <si>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</si>
  <si>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</si>
  <si>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</si>
  <si>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</si>
  <si>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</si>
  <si>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</si>
  <si>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</si>
  <si>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</si>
  <si>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</si>
  <si>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</si>
  <si>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</si>
  <si>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</si>
  <si>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</si>
  <si>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</si>
  <si>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</si>
  <si>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</si>
  <si>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</si>
  <si>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</si>
  <si>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</si>
  <si>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</si>
  <si>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</si>
  <si>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</si>
  <si>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</si>
  <si>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</si>
  <si>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</si>
  <si>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</si>
  <si>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</si>
  <si>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</si>
  <si>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</si>
  <si>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</si>
  <si>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</si>
  <si>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</si>
  <si>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</si>
  <si>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</si>
  <si>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</si>
  <si>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</si>
  <si>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</si>
  <si>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</si>
  <si>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</si>
  <si>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</si>
  <si>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</si>
  <si>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</si>
  <si>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</si>
  <si>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</si>
  <si>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</si>
  <si>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</si>
  <si>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</si>
  <si>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</si>
  <si>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</si>
  <si>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</si>
  <si>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</si>
  <si>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</si>
  <si>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</si>
  <si>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</si>
  <si>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</si>
  <si>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</si>
  <si>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</si>
  <si>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</si>
  <si>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</si>
  <si>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</si>
  <si>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</si>
  <si>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</si>
  <si>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</si>
  <si>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</si>
  <si>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</si>
  <si>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</si>
  <si>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</si>
  <si>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</si>
  <si>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</si>
  <si>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</si>
  <si>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</si>
  <si>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</si>
  <si>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</si>
  <si>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</si>
  <si>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</si>
  <si>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</si>
  <si>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</si>
  <si>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</si>
  <si>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</si>
  <si>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</si>
  <si>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</si>
  <si>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</si>
  <si>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</si>
  <si>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</si>
  <si>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</si>
  <si>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</si>
  <si>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</si>
  <si>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</si>
  <si>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</si>
  <si>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</si>
  <si>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</si>
  <si>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</si>
  <si>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</si>
  <si>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</si>
  <si>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</si>
  <si>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</si>
  <si>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</si>
  <si>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</si>
  <si>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</si>
  <si>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</si>
  <si>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</si>
  <si>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</si>
  <si>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</si>
  <si>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</si>
  <si>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</si>
  <si>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</si>
  <si>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</si>
  <si>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</si>
  <si>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</si>
  <si>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</si>
  <si>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</si>
  <si>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</si>
  <si>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</si>
  <si>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</si>
  <si>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</si>
  <si>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</si>
  <si>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</si>
  <si>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</si>
  <si>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</si>
  <si>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</si>
  <si>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</si>
  <si>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</si>
  <si>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</si>
  <si>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</si>
  <si>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</si>
  <si>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</si>
  <si>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</si>
  <si>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</si>
  <si>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</si>
  <si>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</si>
  <si>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</si>
  <si>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</si>
  <si>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</si>
  <si>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</si>
  <si>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</si>
  <si>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</si>
  <si>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</si>
  <si>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</si>
  <si>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</si>
  <si>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</si>
  <si>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</si>
  <si>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</si>
  <si>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</si>
  <si>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</si>
  <si>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</si>
  <si>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</si>
  <si>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</si>
  <si>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</si>
  <si>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</si>
  <si>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</si>
  <si>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</si>
  <si>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</si>
  <si>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</si>
  <si>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</si>
  <si>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</si>
  <si>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</si>
  <si>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</si>
  <si>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</si>
  <si>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</si>
  <si>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</si>
  <si>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</si>
  <si>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</si>
  <si>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</si>
  <si>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</si>
  <si>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</si>
  <si>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</si>
  <si>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</si>
  <si>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</si>
  <si>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</si>
  <si>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</si>
  <si>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</si>
  <si>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</si>
  <si>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</si>
  <si>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</si>
  <si>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</si>
  <si>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</si>
  <si>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</si>
  <si>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</si>
  <si>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</si>
  <si>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</si>
  <si>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</si>
  <si>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</si>
  <si>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</si>
  <si>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</si>
  <si>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</si>
  <si>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</si>
  <si>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</si>
  <si>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</si>
  <si>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</si>
  <si>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</si>
  <si>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</si>
  <si>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</si>
  <si>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</si>
  <si>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</si>
  <si>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</si>
  <si>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</si>
  <si>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</si>
  <si>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</si>
  <si>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</si>
  <si>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</si>
  <si>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</si>
  <si>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</si>
  <si>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</si>
  <si>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</si>
  <si>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</si>
  <si>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</si>
  <si>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</si>
  <si>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</si>
  <si>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</si>
  <si>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</si>
  <si>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</si>
  <si>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</si>
  <si>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</si>
  <si>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</si>
  <si>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</si>
  <si>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</si>
  <si>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</si>
  <si>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</si>
  <si>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</si>
  <si>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</si>
  <si>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</si>
  <si>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</si>
  <si>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</si>
  <si>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</si>
  <si>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</si>
  <si>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</si>
  <si>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</si>
  <si>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</si>
  <si>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</si>
  <si>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</si>
  <si>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</si>
  <si>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</si>
  <si>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</si>
  <si>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</si>
  <si>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</si>
  <si>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</si>
  <si>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</si>
  <si>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</si>
  <si>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</si>
  <si>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</si>
  <si>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</si>
  <si>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</si>
  <si>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</si>
  <si>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</si>
  <si>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</si>
  <si>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</si>
  <si>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</si>
  <si>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</si>
  <si>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</si>
  <si>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</si>
  <si>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</si>
  <si>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</si>
  <si>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</si>
  <si>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</si>
  <si>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</si>
  <si>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</si>
  <si>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</si>
  <si>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</si>
  <si>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</si>
  <si>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</si>
  <si>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</si>
  <si>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</si>
  <si>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</si>
  <si>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</si>
  <si>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</si>
  <si>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</si>
  <si>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</si>
  <si>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</si>
  <si>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</si>
  <si>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</si>
  <si>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</si>
  <si>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</si>
  <si>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</si>
  <si>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</si>
  <si>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</si>
  <si>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</si>
  <si>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</si>
  <si>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</si>
  <si>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</si>
  <si>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</si>
  <si>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</si>
  <si>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</si>
  <si>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</si>
  <si>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</si>
  <si>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</si>
  <si>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</si>
  <si>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</si>
  <si>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</si>
  <si>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</si>
  <si>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</si>
  <si>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</si>
  <si>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</si>
  <si>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</si>
  <si>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</si>
  <si>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</si>
  <si>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</si>
  <si>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</si>
  <si>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</si>
  <si>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</si>
  <si>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</si>
  <si>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</si>
  <si>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</si>
  <si>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</si>
  <si>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</si>
  <si>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</si>
  <si>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</si>
  <si>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</si>
  <si>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</si>
  <si>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</si>
  <si>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</si>
  <si>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</si>
  <si>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</si>
  <si>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</si>
  <si>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</si>
  <si>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</si>
  <si>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</si>
  <si>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</si>
  <si>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</si>
  <si>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</si>
  <si>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</si>
  <si>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</si>
  <si>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</si>
  <si>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</si>
  <si>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</si>
  <si>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</si>
  <si>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</si>
  <si>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</si>
  <si>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</si>
  <si>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</si>
  <si>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</si>
  <si>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</si>
  <si>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</si>
  <si>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</si>
  <si>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</si>
  <si>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</si>
  <si>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</si>
  <si>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</si>
  <si>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</si>
  <si>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</si>
  <si>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</si>
  <si>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</si>
  <si>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</si>
  <si>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</si>
  <si>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</si>
  <si>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</si>
  <si>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</si>
  <si>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</si>
  <si>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</si>
  <si>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</si>
  <si>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</si>
  <si>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</si>
  <si>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</si>
  <si>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</si>
  <si>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</si>
  <si>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</si>
  <si>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</si>
  <si>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</si>
  <si>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</si>
  <si>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</si>
  <si>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</si>
  <si>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</si>
  <si>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</si>
  <si>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</si>
  <si>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</si>
  <si>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</si>
  <si>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</si>
  <si>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</si>
  <si>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</si>
  <si>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</si>
  <si>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</si>
  <si>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</si>
  <si>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</si>
  <si>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</si>
  <si>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</si>
  <si>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</si>
  <si>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</si>
  <si>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</si>
  <si>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</si>
  <si>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</si>
  <si>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</si>
  <si>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</si>
  <si>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</si>
  <si>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</si>
  <si>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</si>
  <si>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</si>
  <si>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</si>
  <si>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</si>
  <si>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</si>
  <si>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</si>
  <si>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</si>
  <si>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</si>
  <si>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</si>
  <si>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</si>
  <si>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</si>
  <si>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</si>
  <si>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</si>
  <si>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</si>
  <si>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</si>
  <si>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</si>
  <si>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</si>
  <si>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</si>
  <si>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</si>
  <si>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</si>
  <si>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</si>
  <si>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</si>
  <si>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</si>
  <si>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</si>
  <si>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</si>
  <si>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</si>
  <si>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</si>
  <si>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</si>
  <si>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</si>
  <si>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</si>
  <si>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</si>
  <si>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</si>
  <si>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</si>
  <si>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</si>
  <si>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</si>
  <si>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</si>
  <si>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</si>
  <si>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</si>
  <si>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</si>
  <si>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</si>
  <si>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</si>
  <si>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</si>
  <si>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</si>
  <si>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</si>
  <si>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</si>
  <si>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</si>
  <si>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</si>
  <si>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</si>
  <si>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</si>
  <si>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</si>
  <si>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</si>
  <si>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</si>
  <si>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</si>
  <si>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</si>
  <si>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</si>
  <si>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</si>
  <si>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</si>
  <si>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</si>
  <si>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</si>
  <si>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</si>
  <si>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</si>
  <si>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</si>
  <si>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</si>
  <si>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</si>
  <si>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</si>
  <si>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</si>
  <si>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</si>
  <si>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</si>
  <si>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</si>
  <si>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</si>
  <si>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</si>
  <si>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</si>
  <si>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</si>
  <si>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</si>
  <si>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</si>
  <si>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</si>
  <si>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</si>
  <si>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</si>
  <si>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</si>
  <si>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</si>
  <si>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</si>
  <si>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</si>
  <si>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</si>
  <si>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</si>
  <si>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</si>
  <si>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</si>
  <si>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</si>
  <si>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</si>
  <si>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</si>
  <si>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</si>
  <si>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</si>
  <si>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</si>
  <si>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</si>
  <si>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</si>
  <si>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</si>
  <si>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</si>
  <si>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</si>
  <si>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</si>
  <si>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</si>
  <si>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</si>
  <si>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</si>
  <si>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</si>
  <si>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</si>
  <si>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</si>
  <si>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</si>
  <si>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</si>
  <si>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</si>
  <si>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</si>
  <si>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</si>
  <si>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</si>
  <si>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</si>
  <si>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</si>
  <si>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</si>
  <si>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</si>
  <si>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</si>
  <si>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</si>
  <si>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</si>
  <si>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</si>
  <si>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</si>
  <si>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</si>
  <si>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</si>
  <si>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</si>
  <si>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</si>
  <si>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</si>
  <si>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</si>
  <si>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</si>
  <si>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</si>
  <si>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</si>
  <si>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</si>
  <si>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</si>
  <si>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</si>
  <si>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</si>
  <si>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</si>
  <si>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</si>
  <si>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</si>
  <si>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</si>
  <si>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</si>
  <si>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</si>
  <si>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</si>
  <si>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</si>
  <si>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</si>
  <si>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</si>
  <si>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</si>
  <si>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</si>
  <si>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</si>
  <si>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</si>
  <si>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</si>
  <si>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</si>
  <si>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</si>
  <si>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</si>
  <si>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</si>
  <si>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</si>
  <si>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</si>
  <si>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</si>
  <si>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</si>
  <si>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</si>
  <si>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</si>
  <si>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</si>
  <si>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</si>
  <si>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</si>
  <si>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</si>
  <si>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</si>
  <si>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</si>
  <si>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</si>
  <si>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</si>
  <si>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</si>
  <si>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</si>
  <si>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</si>
  <si>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</si>
  <si>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</si>
  <si>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</si>
  <si>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</si>
  <si>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</si>
  <si>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</si>
  <si>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</si>
  <si>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</si>
  <si>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</si>
  <si>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</si>
  <si>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</si>
  <si>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</si>
  <si>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</si>
  <si>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</si>
  <si>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</si>
  <si>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</si>
  <si>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</si>
  <si>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</si>
  <si>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</si>
  <si>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</si>
  <si>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</si>
  <si>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</si>
  <si>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</si>
  <si>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</si>
  <si>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</si>
  <si>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</si>
  <si>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</si>
  <si>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</si>
  <si>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</si>
  <si>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</si>
  <si>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</si>
  <si>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</si>
  <si>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</si>
  <si>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</si>
  <si>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</si>
  <si>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</si>
  <si>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</si>
  <si>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</si>
  <si>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</si>
  <si>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</si>
  <si>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</si>
  <si>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</si>
  <si>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</si>
  <si>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</si>
  <si>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</si>
  <si>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</si>
  <si>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</si>
  <si>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</si>
  <si>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</si>
  <si>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</si>
  <si>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</si>
  <si>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</si>
  <si>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</si>
  <si>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</si>
  <si>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</si>
  <si>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</si>
  <si>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</si>
  <si>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</si>
  <si>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</si>
  <si>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</si>
  <si>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</si>
  <si>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</si>
  <si>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</si>
  <si>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</si>
  <si>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</si>
  <si>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</si>
  <si>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</si>
  <si>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</si>
  <si>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</si>
  <si>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</si>
  <si>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</si>
  <si>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</si>
  <si>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</si>
  <si>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</si>
  <si>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</si>
  <si>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</si>
  <si>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</si>
  <si>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</si>
  <si>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</si>
  <si>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</si>
  <si>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</si>
  <si>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</si>
  <si>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</si>
  <si>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</si>
  <si>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</si>
  <si>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</si>
  <si>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</si>
  <si>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</si>
  <si>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</si>
  <si>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</si>
  <si>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</si>
  <si>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</si>
  <si>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</si>
  <si>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</si>
  <si>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</si>
  <si>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</si>
  <si>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</si>
  <si>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</si>
  <si>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</si>
  <si>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</si>
  <si>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</si>
  <si>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</si>
  <si>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</si>
  <si>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</si>
  <si>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</si>
  <si>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</si>
  <si>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</si>
  <si>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</si>
  <si>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</si>
  <si>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</si>
  <si>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</si>
  <si>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</si>
  <si>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</si>
  <si>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</si>
  <si>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</si>
  <si>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</si>
  <si>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</si>
  <si>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</si>
  <si>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</si>
  <si>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</si>
  <si>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</si>
  <si>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</si>
  <si>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</si>
  <si>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</si>
  <si>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</si>
  <si>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</si>
  <si>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</si>
  <si>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</si>
  <si>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</si>
  <si>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</si>
  <si>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</si>
  <si>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</si>
  <si>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</si>
  <si>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</si>
  <si>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</si>
  <si>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</si>
  <si>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</si>
  <si>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</si>
  <si>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</si>
  <si>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</si>
  <si>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</si>
  <si>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</si>
  <si>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</si>
  <si>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</si>
  <si>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</si>
  <si>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</si>
  <si>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</si>
  <si>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</si>
  <si>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</si>
  <si>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</si>
  <si>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</si>
  <si>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</si>
  <si>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</si>
  <si>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</si>
  <si>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</si>
  <si>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</si>
  <si>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</si>
  <si>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</si>
  <si>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</si>
  <si>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</si>
  <si>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</si>
  <si>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</si>
  <si>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</si>
  <si>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</si>
  <si>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</si>
  <si>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</si>
  <si>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</si>
  <si>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</si>
  <si>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</si>
  <si>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</si>
  <si>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</si>
  <si>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</si>
  <si>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</si>
  <si>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</si>
  <si>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</si>
  <si>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</si>
  <si>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</si>
  <si>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</si>
  <si>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</si>
  <si>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</si>
  <si>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</si>
  <si>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</si>
  <si>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</si>
  <si>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</si>
  <si>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</si>
  <si>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</si>
  <si>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</si>
  <si>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</si>
  <si>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</si>
  <si>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</si>
  <si>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</si>
  <si>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</si>
  <si>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</si>
  <si>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</si>
  <si>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</si>
  <si>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</si>
  <si>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</si>
  <si>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</si>
  <si>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</si>
  <si>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</si>
  <si>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</si>
  <si>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</si>
  <si>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</si>
  <si>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</si>
  <si>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</si>
  <si>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</si>
  <si>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</si>
  <si>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</si>
  <si>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</si>
  <si>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</si>
  <si>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</si>
  <si>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</si>
  <si>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</si>
  <si>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</si>
  <si>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</si>
  <si>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</si>
  <si>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</si>
  <si>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</si>
  <si>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</si>
  <si>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</si>
  <si>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</si>
  <si>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</si>
  <si>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</si>
  <si>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</si>
  <si>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</si>
  <si>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</si>
  <si>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</si>
  <si>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</si>
  <si>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</si>
  <si>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</si>
  <si>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</si>
  <si>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</si>
  <si>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</si>
  <si>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</si>
  <si>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</si>
  <si>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</si>
  <si>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</si>
  <si>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</si>
  <si>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</si>
  <si>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</si>
  <si>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</si>
  <si>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</si>
  <si>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</si>
  <si>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</si>
  <si>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</si>
  <si>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</si>
  <si>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</si>
  <si>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</si>
  <si>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</si>
  <si>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</si>
  <si>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</si>
  <si>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</si>
  <si>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</si>
  <si>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</si>
  <si>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</si>
  <si>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</si>
  <si>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</si>
  <si>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</si>
  <si>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</si>
  <si>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</si>
  <si>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</si>
  <si>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</si>
  <si>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</si>
  <si>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</si>
  <si>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</si>
  <si>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</si>
  <si>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</si>
  <si>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</si>
  <si>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</si>
  <si>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</si>
  <si>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</si>
  <si>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</si>
  <si>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</si>
  <si>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</si>
  <si>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</si>
  <si>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</si>
  <si>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</si>
  <si>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</si>
  <si>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</si>
  <si>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</si>
  <si>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</si>
  <si>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</si>
  <si>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</si>
  <si>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</si>
  <si>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</si>
  <si>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</si>
  <si>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</si>
  <si>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</si>
  <si>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</si>
  <si>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</si>
  <si>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</si>
  <si>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</si>
  <si>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</si>
  <si>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</si>
  <si>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</si>
  <si>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</si>
  <si>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</si>
  <si>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</si>
  <si>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</si>
  <si>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</si>
  <si>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</si>
  <si>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</si>
  <si>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</si>
  <si>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</si>
  <si>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</si>
  <si>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</si>
  <si>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</si>
  <si>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</si>
  <si>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</si>
  <si>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</si>
  <si>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</si>
  <si>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</si>
  <si>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</si>
  <si>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</si>
  <si>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</si>
  <si>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</si>
  <si>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</si>
  <si>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</si>
  <si>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</si>
  <si>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</si>
  <si>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</si>
  <si>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</si>
  <si>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</si>
  <si>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</si>
  <si>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</si>
  <si>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</si>
  <si>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</si>
  <si>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</si>
  <si>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</si>
  <si>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</si>
  <si>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</si>
  <si>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</si>
  <si>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</si>
  <si>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</si>
  <si>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</si>
  <si>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</si>
  <si>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</si>
  <si>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</si>
  <si>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</si>
  <si>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</si>
  <si>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</si>
  <si>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</si>
  <si>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</si>
  <si>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</si>
  <si>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</si>
  <si>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</si>
  <si>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</si>
  <si>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</si>
  <si>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</si>
  <si>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</si>
  <si>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</si>
  <si>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</si>
  <si>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</si>
  <si>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</si>
  <si>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</si>
  <si>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</si>
  <si>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</si>
  <si>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</si>
  <si>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</si>
  <si>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</si>
  <si>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</si>
  <si>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</si>
  <si>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</si>
  <si>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</si>
  <si>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</si>
  <si>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</si>
  <si>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</si>
  <si>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</si>
  <si>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</si>
  <si>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</si>
  <si>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</si>
  <si>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</si>
  <si>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</si>
  <si>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</si>
  <si>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</si>
  <si>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</si>
  <si>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</si>
  <si>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</si>
  <si>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</si>
  <si>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</si>
  <si>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</si>
  <si>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</si>
  <si>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</si>
  <si>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</si>
  <si>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</si>
  <si>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</si>
  <si>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</si>
  <si>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</si>
  <si>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</si>
  <si>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</si>
  <si>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</si>
  <si>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</si>
  <si>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</si>
  <si>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</si>
  <si>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</si>
  <si>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</si>
  <si>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</si>
  <si>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</si>
  <si>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</si>
  <si>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</si>
  <si>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</si>
  <si>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</si>
  <si>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</si>
  <si>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</si>
  <si>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</si>
  <si>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</si>
  <si>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</si>
  <si>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</si>
  <si>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</si>
  <si>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</si>
  <si>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</si>
  <si>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</si>
  <si>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</si>
  <si>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</si>
  <si>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</si>
  <si>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</si>
  <si>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</si>
  <si>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</si>
  <si>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</si>
  <si>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</si>
  <si>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</si>
  <si>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</si>
  <si>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</si>
  <si>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</si>
  <si>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</si>
  <si>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</si>
  <si>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</si>
  <si>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</si>
  <si>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</si>
  <si>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</si>
  <si>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</si>
  <si>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</si>
  <si>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</si>
  <si>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</si>
  <si>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</si>
  <si>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</si>
  <si>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</si>
  <si>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</si>
  <si>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</si>
  <si>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</si>
  <si>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</si>
  <si>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</si>
  <si>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</si>
  <si>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</si>
  <si>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</si>
  <si>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</si>
  <si>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</si>
  <si>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</si>
  <si>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</si>
  <si>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</si>
  <si>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</si>
  <si>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</si>
  <si>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</si>
  <si>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</si>
  <si>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</si>
  <si>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</si>
  <si>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</si>
  <si>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</si>
  <si>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</si>
  <si>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</si>
  <si>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</si>
  <si>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</si>
  <si>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</si>
  <si>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</si>
  <si>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</si>
  <si>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</si>
  <si>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</si>
  <si>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</si>
  <si>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</si>
  <si>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</si>
  <si>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</si>
  <si>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</si>
  <si>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</si>
  <si>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</si>
  <si>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</si>
  <si>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</si>
  <si>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</si>
  <si>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</si>
  <si>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</si>
  <si>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</si>
  <si>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</si>
  <si>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</si>
  <si>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</si>
  <si>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</si>
  <si>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</si>
  <si>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</si>
  <si>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</si>
  <si>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</si>
  <si>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</si>
  <si>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</si>
  <si>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</si>
  <si>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</si>
  <si>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</si>
  <si>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</si>
  <si>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</si>
  <si>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</si>
  <si>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</si>
  <si>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</si>
  <si>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</si>
  <si>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</si>
  <si>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</si>
  <si>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</si>
  <si>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</si>
  <si>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</si>
  <si>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</si>
  <si>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</si>
  <si>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</si>
  <si>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</si>
  <si>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</si>
  <si>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</si>
  <si>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</si>
  <si>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</si>
  <si>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</si>
  <si>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</si>
  <si>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</si>
  <si>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</si>
  <si>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</si>
  <si>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</si>
  <si>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</si>
  <si>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</si>
  <si>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</si>
  <si>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</si>
  <si>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</si>
  <si>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</si>
  <si>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</si>
  <si>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</si>
  <si>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</si>
  <si>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</si>
  <si>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</si>
  <si>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</si>
  <si>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</si>
  <si>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</si>
  <si>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</si>
  <si>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</si>
  <si>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</si>
  <si>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</si>
  <si>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</si>
  <si>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</si>
  <si>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</si>
  <si>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</si>
  <si>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</si>
  <si>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</si>
  <si>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</si>
  <si>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</si>
  <si>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</si>
  <si>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</si>
  <si>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</si>
  <si>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</si>
  <si>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</si>
  <si>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</si>
  <si>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</si>
  <si>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</si>
  <si>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</si>
  <si>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</si>
  <si>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</si>
  <si>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</si>
  <si>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</si>
  <si>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</si>
  <si>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</si>
  <si>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</si>
  <si>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</si>
  <si>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</si>
  <si>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</si>
  <si>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</si>
  <si>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</si>
  <si>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</si>
  <si>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</si>
  <si>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</si>
  <si>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</si>
  <si>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</si>
  <si>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</si>
  <si>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</si>
  <si>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</si>
  <si>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</si>
  <si>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</si>
  <si>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</si>
  <si>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</si>
  <si>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</si>
  <si>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</si>
  <si>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</si>
  <si>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</si>
  <si>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</si>
  <si>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</si>
  <si>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</si>
  <si>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</si>
  <si>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</si>
  <si>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</si>
  <si>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</si>
  <si>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</si>
  <si>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</si>
  <si>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</si>
  <si>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</si>
  <si>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</si>
  <si>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</si>
  <si>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</si>
  <si>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</si>
  <si>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</si>
  <si>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</si>
  <si>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</si>
  <si>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</si>
  <si>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</si>
  <si>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</si>
  <si>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</si>
  <si>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</si>
  <si>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</si>
  <si>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</si>
  <si>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</si>
  <si>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</si>
  <si>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</si>
  <si>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</si>
  <si>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</si>
  <si>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</si>
  <si>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</si>
  <si>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</si>
  <si>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</si>
  <si>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</si>
  <si>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</si>
  <si>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</si>
  <si>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</si>
  <si>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</si>
  <si>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</si>
  <si>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</si>
  <si>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</si>
  <si>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</si>
  <si>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</si>
  <si>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</si>
  <si>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</si>
  <si>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</si>
  <si>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</si>
  <si>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</si>
  <si>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</si>
  <si>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</si>
  <si>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</si>
  <si>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</si>
  <si>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</si>
  <si>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</si>
  <si>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</si>
  <si>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</si>
  <si>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</si>
  <si>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</si>
  <si>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</si>
  <si>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</si>
  <si>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</si>
  <si>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</si>
  <si>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</si>
  <si>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</si>
  <si>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</si>
  <si>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</si>
  <si>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</si>
  <si>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</si>
  <si>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</si>
  <si>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</si>
  <si>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</si>
  <si>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</si>
  <si>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</si>
  <si>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</si>
  <si>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</si>
  <si>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</si>
  <si>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</si>
  <si>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</si>
  <si>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</si>
  <si>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</si>
  <si>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</si>
  <si>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</si>
  <si>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</si>
  <si>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</si>
  <si>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</si>
  <si>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</si>
  <si>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</si>
  <si>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</si>
  <si>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</si>
  <si>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</si>
  <si>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</si>
  <si>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</si>
  <si>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</si>
  <si>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</si>
  <si>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</si>
  <si>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</si>
  <si>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</si>
  <si>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</si>
  <si>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</si>
  <si>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</si>
  <si>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</si>
  <si>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</si>
  <si>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</si>
  <si>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</si>
  <si>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</si>
  <si>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</si>
  <si>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</si>
  <si>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</si>
  <si>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</si>
  <si>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</si>
  <si>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</si>
  <si>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</si>
  <si>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</si>
  <si>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</si>
  <si>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</si>
  <si>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</si>
  <si>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</si>
  <si>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</si>
  <si>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</si>
  <si>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</si>
  <si>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</si>
  <si>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</si>
  <si>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</si>
  <si>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</si>
  <si>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</si>
  <si>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</si>
  <si>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</si>
  <si>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</si>
  <si>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</si>
  <si>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</si>
  <si>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</si>
  <si>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</si>
  <si>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</si>
  <si>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</si>
  <si>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</si>
  <si>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</si>
  <si>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</si>
  <si>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</si>
  <si>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</si>
  <si>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</si>
  <si>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</si>
  <si>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</si>
  <si>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</si>
  <si>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</si>
  <si>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</si>
  <si>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</si>
  <si>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</si>
  <si>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</si>
  <si>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</si>
  <si>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</si>
  <si>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</si>
  <si>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</si>
  <si>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</si>
  <si>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</si>
  <si>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</si>
  <si>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</si>
  <si>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</si>
  <si>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</si>
  <si>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</si>
  <si>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</si>
  <si>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</si>
  <si>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</si>
  <si>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</si>
  <si>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</si>
  <si>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</si>
  <si>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</si>
  <si>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</si>
  <si>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</si>
  <si>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</si>
  <si>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</si>
  <si>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</si>
  <si>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</si>
  <si>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</si>
  <si>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</si>
  <si>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</si>
  <si>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</si>
  <si>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</si>
  <si>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</si>
  <si>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</si>
  <si>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</si>
  <si>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</si>
  <si>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</si>
  <si>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</si>
  <si>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</si>
  <si>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</si>
  <si>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</si>
  <si>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</si>
  <si>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</si>
  <si>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</si>
  <si>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</si>
  <si>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</si>
  <si>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</si>
  <si>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</si>
  <si>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</si>
  <si>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</si>
  <si>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</si>
  <si>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</si>
  <si>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</si>
  <si>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</si>
  <si>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</si>
  <si>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</si>
  <si>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</si>
  <si>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</si>
  <si>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</si>
  <si>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</si>
  <si>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</si>
  <si>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</si>
  <si>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</si>
  <si>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</si>
  <si>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</si>
  <si>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</si>
  <si>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</si>
  <si>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</si>
  <si>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</si>
  <si>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</si>
  <si>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</si>
  <si>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</si>
  <si>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</si>
  <si>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</si>
  <si>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</si>
  <si>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</si>
  <si>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</si>
  <si>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</si>
  <si>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</si>
  <si>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</si>
  <si>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</si>
  <si>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</si>
  <si>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</si>
  <si>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</si>
  <si>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</si>
  <si>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</si>
  <si>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</si>
  <si>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</si>
  <si>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</si>
  <si>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</si>
  <si>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</si>
  <si>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</si>
  <si>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</si>
  <si>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</si>
  <si>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</si>
  <si>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</si>
  <si>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</si>
  <si>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</si>
  <si>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</si>
  <si>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</si>
  <si>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</si>
  <si>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</si>
  <si>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</si>
  <si>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</si>
  <si>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</si>
  <si>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</si>
  <si>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</si>
  <si>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</si>
  <si>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</si>
  <si>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</si>
  <si>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</si>
  <si>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</si>
  <si>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</si>
  <si>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</si>
  <si>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</si>
  <si>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</si>
  <si>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</si>
  <si>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</si>
  <si>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</si>
  <si>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</si>
  <si>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</si>
  <si>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</si>
  <si>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</si>
  <si>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</si>
  <si>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</si>
  <si>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</si>
  <si>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</si>
  <si>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</si>
  <si>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</si>
  <si>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</si>
  <si>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</si>
  <si>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</si>
  <si>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</si>
  <si>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</si>
  <si>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</si>
  <si>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</si>
  <si>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</si>
  <si>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</si>
  <si>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</si>
  <si>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</si>
  <si>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</si>
  <si>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</si>
  <si>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</si>
  <si>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</si>
  <si>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</si>
  <si>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</si>
  <si>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</si>
  <si>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</si>
  <si>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</si>
  <si>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</si>
  <si>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</si>
  <si>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</si>
  <si>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</si>
  <si>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</si>
  <si>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</si>
  <si>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</si>
  <si>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</si>
  <si>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</si>
  <si>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</si>
  <si>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</si>
  <si>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</si>
  <si>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</si>
  <si>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</si>
  <si>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</si>
  <si>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</si>
  <si>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</si>
  <si>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</si>
  <si>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</si>
  <si>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</si>
  <si>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</si>
  <si>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</si>
  <si>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</si>
  <si>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</si>
  <si>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</si>
  <si>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</si>
  <si>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</si>
  <si>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</si>
  <si>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</si>
  <si>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</si>
  <si>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</si>
  <si>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</si>
  <si>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</si>
  <si>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</si>
  <si>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</si>
  <si>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</si>
  <si>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</si>
  <si>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</si>
  <si>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</si>
  <si>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</si>
  <si>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</si>
  <si>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</si>
  <si>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</si>
  <si>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</si>
  <si>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</si>
  <si>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</si>
  <si>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</si>
  <si>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</si>
  <si>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</si>
  <si>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</si>
  <si>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</si>
  <si>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</si>
  <si>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</si>
  <si>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</si>
  <si>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</si>
  <si>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</si>
  <si>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</si>
  <si>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</si>
  <si>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</si>
  <si>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</si>
  <si>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</si>
  <si>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</si>
  <si>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</si>
  <si>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</si>
  <si>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</si>
  <si>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</si>
  <si>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</si>
  <si>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</si>
  <si>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</si>
  <si>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</si>
  <si>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</si>
  <si>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</si>
  <si>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</si>
  <si>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</si>
  <si>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</si>
  <si>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</si>
  <si>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</si>
  <si>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</si>
  <si>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</si>
  <si>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</si>
  <si>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</si>
  <si>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</si>
  <si>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</si>
  <si>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</si>
  <si>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</si>
  <si>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</si>
  <si>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</si>
  <si>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</si>
  <si>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</si>
  <si>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</si>
  <si>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</si>
  <si>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</si>
  <si>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</si>
  <si>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</si>
  <si>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</si>
  <si>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</si>
  <si>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</si>
  <si>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</si>
  <si>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</si>
  <si>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</si>
  <si>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</si>
  <si>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</si>
  <si>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</si>
  <si>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</si>
  <si>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</si>
  <si>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</si>
  <si>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</si>
  <si>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</si>
  <si>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</si>
  <si>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</si>
  <si>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</si>
  <si>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</si>
  <si>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</si>
  <si>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</si>
  <si>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</si>
  <si>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</si>
  <si>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</si>
  <si>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</si>
  <si>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</si>
  <si>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</si>
  <si>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</si>
  <si>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</si>
  <si>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</si>
  <si>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</si>
  <si>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</si>
  <si>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</si>
  <si>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</si>
  <si>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</si>
  <si>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</si>
  <si>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</si>
  <si>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</si>
  <si>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</si>
  <si>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</si>
  <si>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</si>
  <si>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</si>
  <si>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</si>
  <si>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</si>
  <si>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</si>
  <si>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</si>
  <si>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</si>
  <si>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</si>
  <si>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</si>
  <si>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</si>
  <si>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</si>
  <si>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</si>
  <si>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</si>
  <si>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</si>
  <si>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</si>
  <si>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</si>
  <si>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</si>
  <si>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</si>
  <si>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</si>
  <si>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</si>
  <si>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</si>
  <si>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</si>
  <si>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</si>
  <si>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</si>
  <si>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</si>
  <si>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</si>
  <si>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</si>
  <si>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</si>
  <si>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</si>
  <si>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</si>
  <si>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</si>
  <si>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</si>
  <si>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</si>
  <si>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</si>
  <si>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</si>
  <si>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</si>
  <si>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</si>
  <si>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</si>
  <si>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</si>
  <si>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</si>
  <si>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</si>
  <si>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</si>
  <si>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</si>
  <si>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</si>
  <si>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</si>
  <si>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</si>
  <si>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</si>
  <si>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</si>
  <si>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</si>
  <si>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</si>
  <si>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</si>
  <si>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</si>
  <si>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</si>
  <si>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</si>
  <si>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</si>
  <si>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</si>
  <si>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</si>
  <si>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</si>
  <si>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</si>
  <si>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</si>
  <si>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</si>
  <si>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</si>
  <si>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</si>
  <si>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</si>
  <si>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</si>
  <si>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</si>
  <si>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</si>
  <si>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</si>
  <si>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</si>
  <si>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</si>
  <si>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</si>
  <si>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</si>
  <si>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</si>
  <si>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</si>
  <si>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</si>
  <si>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</si>
  <si>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</si>
  <si>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</si>
  <si>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</si>
  <si>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</si>
  <si>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</si>
  <si>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</si>
  <si>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</si>
  <si>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</si>
  <si>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</si>
  <si>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</si>
  <si>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</si>
  <si>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</si>
  <si>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</si>
  <si>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</si>
  <si>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</si>
  <si>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</si>
  <si>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</si>
  <si>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</si>
  <si>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</si>
  <si>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</si>
  <si>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</si>
  <si>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</si>
  <si>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</si>
  <si>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</si>
  <si>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</si>
  <si>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</si>
  <si>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</si>
  <si>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</si>
  <si>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</si>
  <si>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</si>
  <si>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</si>
  <si>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</si>
  <si>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</si>
  <si>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</si>
  <si>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</si>
  <si>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</si>
  <si>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</si>
  <si>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</si>
  <si>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</si>
  <si>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</si>
  <si>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</si>
  <si>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</si>
  <si>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</si>
  <si>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</si>
  <si>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</si>
  <si>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</si>
  <si>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</si>
  <si>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</si>
  <si>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</si>
  <si>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</si>
  <si>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</si>
  <si>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</si>
  <si>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</si>
  <si>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</si>
  <si>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</si>
  <si>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</si>
  <si>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</si>
  <si>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</si>
  <si>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</si>
  <si>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</si>
  <si>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</si>
  <si>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</si>
  <si>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</si>
  <si>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</si>
  <si>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</si>
  <si>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</si>
  <si>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</si>
  <si>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</si>
  <si>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</si>
  <si>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</si>
  <si>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</si>
  <si>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</si>
  <si>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</si>
  <si>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</si>
  <si>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</si>
  <si>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</si>
  <si>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</si>
  <si>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</si>
  <si>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</si>
  <si>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</si>
  <si>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</si>
  <si>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</si>
  <si>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</si>
  <si>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</si>
  <si>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</si>
  <si>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</si>
  <si>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</si>
  <si>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</si>
  <si>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</si>
  <si>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</si>
  <si>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</si>
  <si>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</si>
  <si>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</si>
  <si>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</si>
  <si>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</si>
  <si>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</si>
  <si>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</si>
  <si>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</si>
  <si>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</si>
  <si>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</si>
  <si>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</si>
  <si>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</si>
  <si>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</si>
  <si>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</si>
  <si>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</si>
  <si>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</si>
  <si>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</si>
  <si>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</si>
  <si>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</si>
  <si>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</si>
  <si>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</si>
  <si>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</si>
  <si>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</si>
  <si>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</si>
  <si>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</si>
  <si>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</si>
  <si>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</si>
  <si>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</si>
  <si>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</si>
  <si>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</si>
  <si>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</si>
  <si>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</si>
  <si>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</si>
  <si>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</si>
  <si>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</si>
  <si>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</si>
  <si>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</si>
  <si>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</si>
  <si>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</si>
  <si>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</si>
  <si>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</si>
  <si>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</si>
  <si>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</si>
  <si>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</si>
  <si>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</si>
  <si>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</si>
  <si>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</si>
  <si>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</si>
  <si>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</si>
  <si>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</si>
  <si>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</si>
  <si>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</si>
  <si>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</si>
  <si>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</si>
  <si>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</si>
  <si>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</si>
  <si>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</si>
  <si>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</si>
  <si>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</si>
  <si>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</si>
  <si>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</si>
  <si>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</si>
  <si>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</si>
  <si>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</si>
  <si>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</si>
  <si>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</si>
  <si>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</si>
  <si>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</si>
  <si>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</si>
  <si>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</si>
  <si>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</si>
  <si>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</si>
  <si>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</si>
  <si>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</si>
  <si>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</si>
  <si>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</si>
  <si>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</si>
  <si>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</si>
  <si>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</si>
  <si>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</si>
  <si>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</si>
  <si>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</si>
  <si>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</si>
  <si>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</si>
  <si>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</si>
  <si>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</si>
  <si>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</si>
  <si>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</si>
  <si>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</si>
  <si>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</si>
  <si>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</si>
  <si>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</si>
  <si>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</si>
  <si>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</si>
  <si>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</si>
  <si>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</si>
  <si>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</si>
  <si>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</si>
  <si>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</si>
  <si>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</si>
  <si>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</si>
  <si>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</si>
  <si>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</si>
  <si>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</si>
  <si>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</si>
  <si>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</si>
  <si>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</si>
  <si>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</si>
  <si>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</si>
  <si>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</si>
  <si>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</si>
  <si>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</si>
  <si>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</si>
  <si>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</si>
  <si>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</si>
  <si>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</si>
  <si>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</si>
  <si>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</si>
  <si>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</si>
  <si>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</si>
  <si>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</si>
  <si>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</si>
  <si>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</si>
  <si>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</si>
  <si>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</si>
  <si>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</si>
  <si>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</si>
  <si>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</si>
  <si>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</si>
  <si>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</si>
  <si>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</si>
  <si>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</si>
  <si>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</si>
  <si>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</si>
  <si>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</si>
  <si>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</si>
  <si>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</si>
  <si>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</si>
  <si>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</si>
  <si>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</si>
  <si>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</si>
  <si>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</si>
  <si>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</si>
  <si>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</si>
  <si>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</si>
  <si>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</si>
  <si>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</si>
  <si>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</si>
  <si>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</si>
  <si>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</si>
  <si>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</si>
  <si>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</si>
  <si>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</si>
  <si>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</si>
  <si>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</si>
  <si>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</si>
  <si>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</si>
  <si>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</si>
  <si>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</si>
  <si>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</si>
  <si>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</si>
  <si>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</si>
  <si>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</si>
  <si>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</si>
  <si>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</si>
  <si>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</si>
  <si>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</si>
  <si>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</si>
  <si>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</si>
  <si>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</si>
  <si>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</si>
  <si>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</si>
  <si>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</si>
  <si>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</si>
  <si>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</si>
  <si>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</si>
  <si>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</si>
  <si>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</si>
  <si>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</si>
  <si>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</si>
  <si>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</si>
  <si>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</si>
  <si>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</si>
  <si>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</si>
  <si>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</si>
  <si>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</si>
  <si>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</si>
  <si>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</si>
  <si>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</si>
  <si>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</si>
  <si>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</si>
  <si>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</si>
  <si>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</si>
  <si>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</si>
  <si>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</si>
  <si>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</si>
  <si>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</si>
  <si>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</si>
  <si>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</si>
  <si>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</si>
  <si>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</si>
  <si>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</si>
  <si>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</si>
  <si>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</si>
  <si>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</si>
  <si>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</si>
  <si>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</si>
  <si>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</si>
  <si>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</si>
  <si>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</si>
  <si>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</si>
  <si>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</si>
  <si>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</si>
  <si>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</si>
  <si>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</si>
  <si>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</si>
  <si>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</si>
  <si>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</si>
  <si>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</si>
  <si>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</si>
  <si>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</si>
  <si>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</si>
  <si>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</si>
  <si>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</si>
  <si>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</si>
  <si>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</si>
  <si>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</si>
  <si>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</si>
  <si>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</si>
  <si>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</si>
  <si>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</si>
  <si>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</si>
  <si>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</si>
  <si>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</si>
  <si>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</si>
  <si>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</si>
  <si>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</si>
  <si>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</si>
  <si>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</si>
  <si>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</si>
  <si>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</si>
  <si>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</si>
  <si>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</si>
  <si>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</si>
  <si>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</si>
  <si>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</si>
  <si>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</si>
  <si>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</si>
  <si>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</si>
  <si>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</si>
  <si>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</si>
  <si>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</si>
  <si>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</si>
  <si>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</si>
  <si>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</si>
  <si>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</si>
  <si>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</si>
  <si>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</si>
  <si>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</si>
  <si>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</si>
  <si>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</si>
  <si>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</si>
  <si>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</si>
  <si>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</si>
  <si>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</si>
  <si>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</si>
  <si>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</si>
  <si>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</si>
  <si>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</si>
  <si>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</si>
  <si>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</si>
  <si>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</si>
  <si>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</si>
  <si>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</si>
  <si>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</si>
  <si>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</si>
  <si>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</si>
  <si>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</si>
  <si>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</si>
  <si>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</si>
  <si>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</si>
  <si>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</si>
  <si>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</si>
  <si>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</si>
  <si>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</si>
  <si>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</si>
  <si>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</si>
  <si>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</si>
  <si>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</si>
  <si>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</si>
  <si>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</si>
  <si>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</si>
  <si>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</si>
  <si>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</si>
  <si>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</si>
  <si>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</si>
  <si>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</si>
  <si>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</si>
  <si>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</si>
  <si>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</si>
  <si>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</si>
  <si>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</si>
  <si>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</si>
  <si>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</si>
  <si>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</si>
  <si>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</si>
  <si>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</si>
  <si>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</si>
  <si>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</si>
  <si>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</si>
  <si>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</si>
  <si>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</si>
  <si>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</si>
  <si>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</si>
  <si>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</si>
  <si>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</si>
  <si>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</si>
  <si>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</si>
  <si>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</si>
  <si>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</si>
  <si>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</si>
  <si>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</si>
  <si>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</si>
  <si>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</si>
  <si>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</si>
  <si>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</si>
  <si>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</si>
  <si>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</si>
  <si>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</si>
  <si>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</si>
  <si>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</si>
  <si>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</si>
  <si>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</si>
  <si>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</si>
  <si>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</si>
  <si>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</si>
  <si>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</si>
  <si>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</si>
  <si>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</si>
  <si>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</si>
  <si>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</si>
  <si>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</si>
  <si>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</si>
  <si>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</si>
  <si>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</si>
  <si>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</si>
  <si>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</si>
  <si>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</si>
  <si>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</si>
  <si>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</si>
  <si>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</si>
  <si>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</si>
  <si>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</si>
  <si>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</si>
  <si>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</si>
  <si>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</si>
  <si>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</si>
  <si>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</si>
  <si>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</si>
  <si>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</si>
  <si>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</si>
  <si>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</si>
  <si>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</si>
  <si>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</si>
  <si>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</si>
  <si>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</si>
  <si>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</si>
  <si>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</si>
  <si>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</si>
  <si>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</si>
  <si>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</si>
  <si>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</si>
  <si>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</si>
  <si>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</si>
  <si>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</si>
  <si>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</si>
  <si>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</si>
  <si>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</si>
  <si>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</si>
  <si>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</si>
  <si>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</si>
  <si>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</si>
  <si>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</si>
  <si>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</si>
  <si>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</si>
  <si>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</si>
  <si>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</si>
  <si>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</si>
  <si>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</si>
  <si>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</si>
  <si>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</si>
  <si>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</si>
  <si>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</si>
  <si>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</si>
  <si>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</si>
  <si>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</si>
  <si>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</si>
  <si>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</si>
  <si>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</si>
  <si>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</si>
  <si>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</si>
  <si>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</si>
  <si>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</si>
  <si>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</si>
  <si>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</si>
  <si>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</si>
  <si>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</si>
  <si>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</si>
  <si>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</si>
  <si>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</si>
  <si>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</si>
  <si>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</si>
  <si>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</si>
  <si>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</si>
  <si>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</si>
  <si>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</si>
  <si>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</si>
  <si>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</si>
  <si>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</si>
  <si>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</si>
  <si>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</si>
  <si>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</si>
  <si>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</si>
  <si>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</si>
  <si>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</si>
  <si>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</si>
  <si>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</si>
  <si>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</si>
  <si>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</si>
  <si>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</si>
  <si>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</si>
  <si>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</si>
  <si>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</si>
  <si>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</si>
  <si>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</si>
  <si>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</si>
  <si>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</si>
  <si>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</si>
  <si>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</si>
  <si>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</si>
  <si>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</si>
  <si>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</si>
  <si>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</si>
  <si>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</si>
  <si>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</si>
  <si>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</si>
  <si>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</si>
  <si>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</si>
  <si>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</si>
  <si>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</si>
  <si>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</si>
  <si>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</si>
  <si>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</si>
  <si>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</si>
  <si>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</si>
  <si>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</si>
  <si>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</si>
  <si>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</si>
  <si>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</si>
  <si>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</si>
  <si>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</si>
  <si>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</si>
  <si>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</si>
  <si>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</si>
  <si>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</si>
  <si>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</si>
  <si>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</si>
  <si>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</si>
  <si>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</si>
  <si>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</si>
  <si>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</si>
  <si>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</si>
  <si>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</si>
  <si>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</si>
  <si>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</si>
  <si>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</si>
  <si>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</si>
  <si>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</si>
  <si>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</si>
  <si>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</si>
  <si>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</si>
  <si>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</si>
  <si>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</si>
  <si>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</si>
  <si>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</si>
  <si>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</si>
  <si>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</si>
  <si>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</si>
  <si>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</si>
  <si>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</si>
  <si>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</si>
  <si>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</si>
  <si>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</si>
  <si>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</si>
  <si>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</si>
  <si>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</si>
  <si>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</si>
  <si>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</si>
  <si>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</si>
  <si>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</si>
  <si>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</si>
  <si>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</si>
  <si>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</si>
  <si>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</si>
  <si>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</si>
  <si>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</si>
  <si>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</si>
  <si>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</si>
  <si>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</si>
  <si>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</si>
  <si>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</si>
  <si>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</si>
  <si>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</si>
  <si>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</si>
  <si>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</si>
  <si>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</si>
  <si>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</si>
  <si>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</si>
  <si>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</si>
  <si>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</si>
  <si>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</si>
  <si>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</si>
  <si>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</si>
  <si>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</si>
  <si>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</si>
  <si>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</si>
  <si>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</si>
  <si>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</si>
  <si>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</si>
  <si>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</si>
  <si>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</si>
  <si>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</si>
  <si>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</si>
  <si>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</si>
  <si>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</si>
  <si>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</si>
  <si>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</si>
  <si>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</si>
  <si>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</si>
  <si>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</si>
  <si>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</si>
  <si>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</si>
  <si>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</si>
  <si>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</si>
  <si>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</si>
  <si>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</si>
  <si>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</si>
  <si>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</si>
  <si>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</si>
  <si>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</si>
  <si>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</si>
  <si>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</si>
  <si>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</si>
  <si>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</si>
  <si>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</si>
  <si>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</si>
  <si>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</si>
  <si>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</si>
  <si>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</si>
  <si>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</si>
  <si>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</si>
  <si>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</si>
  <si>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</si>
  <si>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</si>
  <si>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</si>
  <si>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</si>
  <si>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</si>
  <si>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</si>
  <si>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</si>
  <si>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</si>
  <si>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</si>
  <si>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</si>
  <si>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</si>
  <si>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</si>
  <si>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</si>
  <si>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</si>
  <si>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</si>
  <si>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</si>
  <si>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</si>
  <si>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</si>
  <si>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</si>
  <si>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</si>
  <si>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</si>
  <si>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</si>
  <si>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</si>
  <si>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</si>
  <si>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</si>
  <si>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</si>
  <si>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</si>
  <si>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</si>
  <si>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</si>
  <si>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</si>
  <si>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</si>
  <si>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</si>
  <si>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</si>
  <si>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</si>
  <si>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</si>
  <si>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</si>
  <si>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</si>
  <si>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</si>
  <si>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</si>
  <si>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</si>
  <si>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</si>
  <si>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</si>
  <si>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</si>
  <si>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</si>
  <si>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</si>
  <si>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</si>
  <si>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</si>
  <si>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</si>
  <si>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</si>
  <si>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</si>
  <si>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</si>
  <si>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</si>
  <si>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</si>
  <si>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</si>
  <si>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</si>
  <si>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</si>
  <si>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</si>
  <si>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</si>
  <si>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</si>
  <si>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</si>
  <si>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</si>
  <si>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</si>
  <si>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</si>
  <si>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</si>
  <si>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</si>
  <si>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</si>
  <si>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</si>
  <si>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</si>
  <si>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</si>
  <si>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</si>
  <si>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</si>
  <si>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</si>
  <si>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</si>
  <si>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</si>
  <si>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</si>
  <si>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</si>
  <si>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</si>
  <si>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</si>
  <si>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</si>
  <si>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</si>
  <si>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</si>
  <si>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</si>
  <si>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</si>
  <si>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</si>
  <si>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</si>
  <si>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</si>
  <si>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</si>
  <si>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</si>
  <si>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</si>
  <si>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</si>
  <si>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</si>
  <si>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</si>
  <si>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</si>
  <si>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</si>
  <si>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</si>
  <si>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</si>
  <si>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</si>
  <si>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</si>
  <si>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</si>
  <si>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</si>
  <si>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</si>
  <si>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</si>
  <si>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</si>
  <si>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</si>
  <si>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</si>
  <si>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</si>
  <si>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</si>
  <si>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</si>
  <si>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</si>
  <si>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</si>
  <si>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</si>
  <si>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</si>
  <si>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</si>
  <si>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</si>
  <si>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</si>
  <si>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</si>
  <si>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</si>
  <si>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</si>
  <si>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</si>
  <si>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</si>
  <si>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</si>
  <si>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</si>
  <si>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</si>
  <si>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</si>
  <si>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</si>
  <si>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</si>
  <si>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</si>
  <si>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</si>
  <si>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</si>
  <si>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</si>
  <si>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</si>
  <si>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</si>
  <si>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</si>
  <si>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</si>
  <si>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</si>
  <si>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</si>
  <si>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</si>
  <si>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</si>
  <si>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</si>
  <si>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</si>
  <si>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</si>
  <si>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</si>
  <si>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</si>
  <si>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</si>
  <si>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</si>
  <si>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</si>
  <si>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</si>
  <si>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</si>
  <si>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</si>
  <si>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</si>
  <si>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</si>
  <si>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</si>
  <si>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</si>
  <si>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</si>
  <si>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</si>
  <si>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</si>
  <si>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</si>
  <si>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</si>
  <si>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</si>
  <si>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</si>
  <si>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</si>
  <si>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</si>
  <si>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</si>
  <si>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</si>
  <si>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</si>
  <si>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</si>
  <si>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</si>
  <si>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</si>
  <si>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</si>
  <si>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</si>
  <si>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</si>
  <si>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</si>
  <si>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</si>
  <si>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</si>
  <si>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</si>
  <si>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</si>
  <si>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</si>
  <si>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</si>
  <si>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</si>
  <si>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</si>
  <si>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</si>
  <si>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</si>
  <si>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</si>
  <si>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</si>
  <si>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</si>
  <si>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</si>
  <si>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</si>
  <si>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</si>
  <si>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</si>
  <si>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</si>
  <si>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</si>
  <si>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</si>
  <si>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</si>
  <si>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</si>
  <si>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</si>
  <si>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</si>
  <si>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</si>
  <si>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</si>
  <si>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</si>
  <si>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</si>
  <si>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</si>
  <si>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</si>
  <si>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</si>
  <si>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</si>
  <si>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</si>
  <si>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</si>
  <si>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</si>
  <si>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</si>
  <si>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</si>
  <si>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</si>
  <si>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</si>
  <si>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</si>
  <si>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</si>
  <si>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</si>
  <si>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</si>
  <si>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</si>
  <si>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</si>
  <si>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</si>
  <si>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</si>
  <si>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</si>
  <si>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</si>
  <si>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</si>
  <si>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</si>
  <si>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</si>
  <si>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</si>
  <si>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</si>
  <si>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</si>
  <si>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</si>
  <si>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</si>
  <si>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</si>
  <si>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</si>
  <si>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</si>
  <si>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</si>
  <si>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</si>
  <si>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</si>
  <si>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</si>
  <si>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</si>
  <si>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</si>
  <si>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</si>
  <si>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</si>
  <si>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</si>
  <si>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</si>
  <si>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</si>
  <si>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</si>
  <si>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</si>
  <si>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</si>
  <si>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</si>
  <si>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</si>
  <si>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</si>
  <si>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</si>
  <si>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</si>
  <si>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</si>
  <si>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</si>
  <si>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</si>
  <si>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</si>
  <si>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</si>
  <si>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</si>
  <si>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</si>
  <si>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</si>
  <si>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</si>
  <si>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</si>
  <si>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</si>
  <si>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</si>
  <si>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</si>
  <si>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</si>
  <si>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</si>
  <si>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</si>
  <si>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</si>
  <si>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</si>
  <si>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</si>
  <si>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</si>
  <si>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</si>
  <si>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</si>
  <si>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</si>
  <si>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</si>
  <si>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</si>
  <si>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</si>
  <si>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</si>
  <si>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</si>
  <si>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</si>
  <si>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</si>
  <si>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</si>
  <si>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</si>
  <si>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</si>
  <si>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</si>
  <si>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</si>
  <si>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</si>
  <si>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</si>
  <si>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</si>
  <si>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</si>
  <si>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</si>
  <si>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</si>
  <si>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</si>
  <si>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</si>
  <si>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</si>
  <si>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</si>
  <si>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</si>
  <si>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</si>
  <si>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</si>
  <si>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</si>
  <si>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</si>
  <si>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</si>
  <si>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</si>
  <si>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</si>
  <si>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</si>
  <si>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</si>
  <si>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</si>
  <si>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</si>
  <si>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</si>
  <si>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</si>
  <si>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</si>
  <si>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</si>
  <si>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</si>
  <si>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</si>
  <si>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</si>
  <si>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</si>
  <si>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</si>
  <si>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</si>
  <si>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</si>
  <si>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</si>
  <si>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</si>
  <si>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</si>
  <si>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</si>
  <si>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</si>
  <si>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</si>
  <si>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</si>
  <si>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</si>
  <si>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</si>
  <si>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</si>
  <si>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</si>
  <si>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</si>
  <si>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</si>
  <si>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</si>
  <si>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</si>
  <si>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</si>
  <si>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</si>
  <si>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</si>
  <si>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</si>
  <si>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</si>
  <si>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</si>
  <si>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</si>
  <si>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</si>
  <si>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</si>
  <si>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</si>
  <si>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</si>
  <si>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</si>
  <si>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</si>
  <si>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</si>
  <si>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</si>
  <si>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</si>
  <si>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</si>
  <si>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</si>
  <si>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</si>
  <si>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</si>
  <si>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</si>
  <si>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</si>
  <si>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</si>
  <si>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</si>
  <si>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</si>
  <si>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</si>
  <si>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</si>
  <si>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</si>
  <si>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</si>
  <si>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</si>
  <si>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</si>
  <si>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</si>
  <si>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</si>
  <si>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</si>
  <si>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</si>
  <si>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</si>
  <si>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</si>
  <si>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</si>
  <si>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</si>
  <si>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</si>
  <si>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</si>
  <si>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</si>
  <si>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</si>
  <si>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</si>
  <si>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</si>
  <si>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</si>
  <si>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</si>
  <si>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</si>
  <si>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</si>
  <si>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</si>
  <si>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</si>
  <si>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</si>
  <si>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</si>
  <si>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</si>
  <si>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</si>
  <si>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</si>
  <si>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</si>
  <si>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</si>
  <si>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</si>
  <si>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</si>
  <si>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</si>
  <si>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</si>
  <si>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</si>
  <si>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</si>
  <si>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</si>
  <si>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</si>
  <si>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</si>
  <si>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</si>
  <si>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</si>
  <si>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</si>
  <si>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</si>
  <si>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</si>
  <si>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</si>
  <si>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</si>
  <si>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</si>
  <si>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</si>
  <si>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</si>
  <si>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</si>
  <si>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</si>
  <si>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</si>
  <si>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</si>
  <si>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</si>
  <si>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</si>
  <si>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</si>
  <si>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</si>
  <si>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</si>
  <si>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</si>
  <si>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</si>
  <si>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</si>
  <si>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</si>
  <si>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</si>
  <si>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</si>
  <si>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</si>
  <si>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</si>
  <si>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</si>
  <si>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</si>
  <si>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</si>
  <si>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</si>
  <si>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</si>
  <si>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</si>
  <si>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</si>
  <si>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</si>
  <si>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</si>
  <si>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</si>
  <si>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</si>
  <si>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</si>
  <si>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</si>
  <si>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</si>
  <si>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</si>
  <si>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</si>
  <si>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</si>
  <si>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</si>
  <si>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</si>
  <si>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</si>
  <si>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</si>
  <si>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</si>
  <si>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</si>
  <si>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</si>
  <si>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</si>
  <si>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</si>
  <si>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</si>
  <si>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</si>
  <si>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</si>
  <si>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</si>
  <si>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</si>
  <si>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</si>
  <si>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</si>
  <si>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</si>
  <si>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</si>
  <si>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</si>
  <si>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</si>
  <si>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</si>
  <si>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</si>
  <si>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</si>
  <si>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</si>
  <si>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</si>
  <si>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</si>
  <si>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</si>
  <si>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</si>
  <si>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</si>
  <si>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</si>
  <si>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</si>
  <si>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</si>
  <si>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</si>
  <si>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</si>
  <si>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</si>
  <si>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</si>
  <si>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</si>
  <si>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</si>
  <si>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</si>
  <si>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</si>
  <si>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</si>
  <si>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</si>
  <si>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</si>
  <si>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</si>
  <si>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</si>
  <si>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</si>
  <si>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</si>
  <si>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</si>
  <si>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</si>
  <si>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</si>
  <si>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</si>
  <si>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</si>
  <si>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</si>
  <si>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</si>
  <si>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</si>
  <si>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</si>
  <si>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</si>
  <si>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</si>
  <si>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</si>
  <si>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</si>
  <si>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</si>
  <si>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</si>
  <si>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</si>
  <si>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</si>
  <si>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</si>
  <si>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</si>
  <si>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</si>
  <si>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</si>
  <si>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</si>
  <si>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</si>
  <si>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</si>
  <si>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</si>
  <si>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</si>
  <si>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</si>
  <si>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</si>
  <si>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</si>
  <si>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</si>
  <si>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</si>
  <si>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</si>
  <si>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</si>
  <si>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</si>
  <si>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</si>
  <si>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</si>
  <si>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</si>
  <si>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</si>
  <si>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</si>
  <si>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</si>
  <si>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</si>
  <si>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</si>
  <si>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</si>
  <si>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</si>
  <si>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</si>
  <si>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</si>
  <si>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</si>
  <si>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</si>
  <si>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</si>
  <si>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</si>
  <si>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</si>
  <si>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</si>
  <si>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</si>
  <si>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</si>
  <si>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</si>
  <si>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</si>
  <si>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</si>
  <si>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</si>
  <si>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</si>
  <si>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</si>
  <si>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</si>
  <si>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</si>
  <si>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</si>
  <si>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</si>
  <si>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</si>
  <si>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</si>
  <si>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</si>
  <si>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</si>
  <si>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</si>
  <si>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</si>
  <si>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</si>
  <si>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</si>
  <si>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</si>
  <si>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</si>
  <si>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</si>
  <si>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</si>
  <si>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</si>
  <si>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</si>
  <si>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</si>
  <si>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</si>
  <si>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</si>
  <si>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</si>
  <si>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</si>
  <si>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</si>
  <si>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</si>
  <si>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</si>
  <si>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</si>
  <si>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</si>
  <si>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</si>
  <si>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</si>
  <si>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</si>
  <si>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</si>
  <si>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</si>
  <si>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</si>
  <si>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</si>
  <si>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</si>
  <si>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</si>
  <si>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</si>
  <si>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</si>
  <si>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</si>
  <si>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</si>
  <si>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</si>
  <si>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</si>
  <si>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</si>
  <si>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</si>
  <si>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</si>
  <si>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</si>
  <si>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</si>
  <si>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</si>
  <si>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</si>
  <si>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</si>
  <si>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</si>
  <si>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</si>
  <si>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</si>
  <si>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</si>
  <si>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</si>
  <si>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</si>
  <si>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</si>
  <si>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</si>
  <si>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</si>
  <si>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</si>
  <si>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</si>
  <si>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</si>
  <si>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</si>
  <si>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</si>
  <si>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</si>
  <si>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</si>
  <si>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</si>
  <si>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</si>
  <si>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</si>
  <si>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</si>
  <si>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</si>
  <si>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</si>
  <si>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</si>
  <si>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</si>
  <si>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</si>
  <si>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</si>
  <si>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</si>
  <si>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</si>
  <si>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</si>
  <si>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</si>
  <si>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</si>
  <si>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</si>
  <si>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</si>
  <si>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</si>
  <si>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</si>
  <si>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</si>
  <si>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</si>
  <si>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</si>
  <si>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</si>
  <si>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</si>
  <si>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</si>
  <si>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</si>
  <si>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</si>
  <si>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</si>
  <si>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</si>
  <si>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</si>
  <si>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</si>
  <si>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</si>
  <si>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</si>
  <si>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</si>
  <si>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</si>
  <si>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</si>
  <si>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</si>
  <si>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</si>
  <si>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</si>
  <si>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</si>
  <si>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</si>
  <si>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</si>
  <si>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</si>
  <si>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</si>
  <si>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</si>
  <si>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</si>
  <si>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</si>
  <si>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</si>
  <si>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</si>
  <si>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</si>
  <si>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</si>
  <si>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</si>
  <si>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</si>
  <si>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</si>
  <si>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</si>
  <si>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</si>
  <si>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</si>
  <si>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</si>
  <si>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</si>
  <si>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</si>
  <si>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</si>
  <si>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</si>
  <si>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</si>
  <si>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</si>
  <si>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</si>
  <si>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</si>
  <si>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</si>
  <si>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</si>
  <si>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</si>
  <si>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</si>
  <si>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</si>
  <si>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</si>
  <si>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</si>
  <si>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</si>
  <si>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</si>
  <si>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</si>
  <si>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</si>
  <si>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</si>
  <si>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</si>
  <si>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</si>
  <si>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</si>
  <si>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</si>
  <si>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</si>
  <si>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</si>
  <si>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</si>
  <si>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</si>
  <si>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</si>
  <si>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</si>
  <si>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</si>
  <si>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</si>
  <si>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</si>
  <si>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</si>
  <si>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</si>
  <si>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</si>
  <si>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</si>
  <si>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</si>
  <si>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</si>
  <si>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</si>
  <si>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</si>
  <si>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</si>
  <si>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</si>
  <si>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</si>
  <si>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</si>
  <si>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</si>
  <si>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</si>
  <si>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</si>
  <si>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</si>
  <si>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</si>
  <si>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</si>
  <si>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</si>
  <si>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</si>
  <si>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</si>
  <si>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</si>
  <si>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</si>
  <si>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</si>
  <si>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</si>
  <si>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</si>
  <si>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</si>
  <si>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</si>
  <si>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</si>
  <si>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</si>
  <si>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</si>
  <si>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</si>
  <si>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</si>
  <si>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</si>
  <si>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</si>
  <si>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</si>
  <si>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</si>
  <si>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</si>
  <si>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</si>
  <si>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</si>
  <si>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</si>
  <si>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</si>
  <si>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</si>
  <si>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</si>
  <si>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</si>
  <si>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</si>
  <si>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</si>
  <si>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</si>
  <si>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</si>
  <si>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</si>
  <si>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</si>
  <si>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</si>
  <si>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</si>
  <si>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</si>
  <si>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</si>
  <si>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</si>
  <si>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</si>
  <si>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</si>
  <si>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</si>
  <si>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</si>
  <si>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</si>
  <si>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</si>
  <si>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</si>
  <si>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</si>
  <si>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</si>
  <si>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</si>
  <si>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</si>
  <si>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</si>
  <si>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</si>
  <si>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</si>
  <si>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</si>
  <si>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</si>
  <si>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</si>
  <si>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</si>
  <si>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</si>
  <si>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</si>
  <si>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</si>
  <si>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</si>
  <si>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</si>
  <si>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</si>
  <si>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</si>
  <si>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</si>
  <si>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</si>
  <si>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</si>
  <si>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</si>
  <si>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</si>
  <si>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</si>
  <si>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</si>
  <si>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</si>
  <si>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</si>
  <si>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</si>
  <si>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</si>
  <si>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</si>
  <si>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</si>
  <si>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</si>
  <si>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</si>
  <si>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</si>
  <si>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</si>
  <si>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</si>
  <si>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</si>
  <si>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</si>
  <si>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</si>
  <si>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</si>
  <si>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</si>
  <si>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</si>
  <si>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</si>
  <si>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</si>
  <si>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</si>
  <si>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</si>
  <si>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</si>
  <si>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</si>
  <si>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</si>
  <si>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</si>
  <si>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</si>
  <si>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</si>
  <si>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</si>
  <si>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</si>
  <si>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</si>
  <si>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</si>
  <si>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</si>
  <si>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</si>
  <si>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</si>
  <si>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</si>
  <si>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</si>
  <si>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</si>
  <si>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</si>
  <si>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</si>
  <si>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</si>
  <si>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</si>
  <si>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</si>
  <si>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</si>
  <si>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</si>
  <si>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</si>
  <si>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</si>
  <si>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</si>
  <si>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</si>
  <si>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</si>
  <si>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</si>
  <si>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</si>
  <si>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</si>
  <si>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</si>
  <si>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</si>
  <si>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</si>
  <si>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</si>
  <si>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</si>
  <si>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</si>
  <si>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</si>
  <si>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</si>
  <si>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</si>
  <si>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</si>
  <si>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</si>
  <si>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</si>
  <si>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</si>
  <si>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</si>
  <si>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</si>
  <si>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</si>
  <si>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</si>
  <si>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</si>
  <si>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</si>
  <si>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</si>
  <si>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</si>
  <si>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</si>
  <si>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</si>
  <si>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</si>
  <si>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</si>
  <si>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</si>
  <si>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</si>
  <si>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</si>
  <si>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</si>
  <si>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</si>
  <si>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</si>
  <si>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</si>
  <si>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</si>
  <si>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</si>
  <si>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</si>
  <si>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</si>
  <si>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</si>
  <si>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</si>
  <si>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</si>
  <si>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</si>
  <si>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</si>
  <si>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</si>
  <si>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</si>
  <si>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</si>
  <si>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</si>
  <si>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</si>
  <si>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</si>
  <si>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</si>
  <si>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</si>
  <si>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</si>
  <si>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</si>
  <si>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</si>
  <si>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</si>
  <si>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</si>
  <si>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</si>
  <si>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</si>
  <si>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</si>
  <si>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</si>
  <si>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</si>
  <si>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</si>
  <si>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</si>
  <si>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</si>
  <si>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</si>
  <si>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</si>
  <si>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</si>
  <si>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</si>
  <si>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</si>
  <si>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</si>
  <si>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</si>
  <si>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</si>
  <si>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</si>
  <si>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</si>
  <si>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</si>
  <si>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</si>
  <si>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</si>
  <si>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</si>
  <si>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</si>
  <si>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</si>
  <si>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</si>
  <si>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</si>
  <si>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</si>
  <si>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</si>
  <si>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</si>
  <si>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</si>
  <si>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</si>
  <si>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</si>
  <si>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</si>
  <si>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</si>
  <si>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</si>
  <si>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</si>
  <si>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</si>
  <si>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</si>
  <si>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</si>
  <si>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</si>
  <si>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</si>
  <si>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</si>
  <si>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</si>
  <si>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</si>
  <si>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</si>
  <si>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</si>
  <si>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</si>
  <si>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</si>
  <si>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</si>
  <si>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</si>
  <si>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</si>
  <si>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</si>
  <si>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</si>
  <si>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</si>
  <si>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</si>
  <si>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</si>
  <si>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</si>
  <si>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</si>
  <si>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</si>
  <si>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</si>
  <si>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</si>
  <si>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</si>
  <si>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</si>
  <si>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</si>
  <si>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</si>
  <si>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</si>
  <si>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</si>
  <si>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</si>
  <si>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</si>
  <si>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</si>
  <si>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</si>
  <si>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</si>
  <si>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</si>
  <si>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</si>
  <si>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</si>
  <si>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</si>
  <si>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</si>
  <si>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</si>
  <si>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</si>
  <si>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</si>
  <si>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</si>
  <si>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</si>
  <si>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</si>
  <si>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</si>
  <si>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</si>
  <si>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</si>
  <si>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</si>
  <si>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</si>
  <si>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</si>
  <si>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</si>
  <si>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</si>
  <si>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</si>
  <si>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</si>
  <si>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</si>
  <si>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</si>
  <si>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</si>
  <si>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</si>
  <si>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</si>
  <si>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</si>
  <si>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</si>
  <si>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</si>
  <si>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</si>
  <si>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</si>
  <si>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</si>
  <si>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</si>
  <si>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</si>
  <si>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</si>
  <si>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</si>
  <si>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</si>
  <si>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</si>
  <si>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</si>
  <si>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</si>
  <si>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</si>
  <si>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</si>
  <si>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</si>
  <si>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</si>
  <si>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</si>
  <si>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</si>
  <si>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</si>
  <si>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</si>
  <si>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</si>
  <si>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</si>
  <si>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</si>
  <si>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</si>
  <si>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</si>
  <si>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</si>
  <si>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</si>
  <si>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</si>
  <si>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</si>
  <si>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</si>
  <si>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</si>
  <si>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</si>
  <si>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</si>
  <si>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</si>
  <si>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</si>
  <si>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</si>
  <si>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</si>
  <si>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</si>
  <si>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</si>
  <si>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</si>
  <si>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</si>
  <si>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</si>
  <si>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</si>
  <si>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</si>
  <si>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</si>
  <si>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</si>
  <si>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</si>
  <si>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</si>
  <si>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</si>
  <si>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</si>
  <si>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</si>
  <si>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</si>
  <si>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</si>
  <si>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</si>
  <si>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</si>
  <si>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</si>
  <si>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</si>
  <si>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</si>
  <si>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</si>
  <si>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</si>
  <si>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</si>
  <si>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</si>
  <si>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</si>
  <si>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</si>
  <si>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</si>
  <si>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</si>
  <si>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</si>
  <si>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</si>
  <si>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</si>
  <si>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</si>
  <si>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</si>
  <si>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</si>
  <si>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</si>
  <si>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</si>
  <si>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</si>
  <si>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</si>
  <si>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</si>
  <si>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</si>
  <si>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</si>
  <si>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</si>
  <si>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</si>
  <si>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</si>
  <si>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</si>
  <si>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</si>
  <si>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</si>
  <si>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</si>
  <si>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</si>
  <si>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</si>
  <si>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</si>
  <si>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</si>
  <si>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</si>
  <si>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</si>
  <si>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</si>
  <si>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</si>
  <si>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</si>
  <si>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</si>
  <si>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</si>
  <si>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</si>
  <si>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</si>
  <si>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</si>
  <si>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</si>
  <si>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</si>
  <si>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</si>
  <si>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</si>
  <si>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</si>
  <si>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</si>
  <si>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</si>
  <si>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</si>
  <si>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</si>
  <si>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</si>
  <si>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</si>
  <si>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</si>
  <si>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</si>
  <si>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</si>
  <si>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</si>
  <si>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</si>
  <si>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</si>
  <si>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</si>
  <si>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</si>
  <si>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</si>
  <si>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</si>
  <si>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</si>
  <si>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</si>
  <si>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</si>
  <si>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</si>
  <si>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</si>
  <si>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</si>
  <si>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</si>
  <si>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</si>
  <si>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</si>
  <si>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</si>
  <si>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</si>
  <si>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</si>
  <si>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</si>
  <si>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</si>
  <si>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</si>
  <si>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</si>
  <si>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</si>
  <si>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</si>
  <si>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</si>
  <si>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</si>
  <si>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</si>
  <si>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</si>
  <si>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</si>
  <si>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</si>
  <si>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</si>
  <si>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</si>
  <si>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</si>
  <si>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</si>
  <si>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</si>
  <si>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</si>
  <si>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</si>
  <si>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</si>
  <si>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</si>
  <si>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</si>
  <si>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</si>
  <si>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</si>
  <si>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</si>
  <si>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</si>
  <si>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</si>
  <si>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</si>
  <si>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</si>
  <si>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</si>
  <si>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</si>
  <si>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</si>
  <si>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</si>
  <si>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</si>
  <si>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</si>
  <si>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</si>
  <si>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</si>
  <si>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</si>
  <si>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</si>
  <si>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</si>
  <si>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</si>
  <si>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</si>
  <si>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</si>
  <si>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</si>
  <si>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</si>
  <si>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</si>
  <si>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</si>
  <si>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</si>
  <si>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</si>
  <si>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</si>
  <si>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</si>
  <si>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</si>
  <si>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</si>
  <si>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</si>
  <si>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</si>
  <si>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</si>
  <si>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</si>
  <si>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</si>
  <si>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</si>
  <si>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</si>
  <si>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</si>
  <si>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</si>
  <si>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</si>
  <si>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</si>
  <si>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</si>
  <si>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</si>
  <si>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</si>
  <si>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</si>
  <si>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</si>
  <si>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</si>
  <si>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</si>
  <si>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</si>
  <si>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</si>
  <si>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</si>
  <si>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</si>
  <si>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</si>
  <si>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</si>
  <si>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</si>
  <si>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</si>
  <si>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</si>
  <si>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</si>
  <si>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</si>
  <si>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</si>
  <si>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</si>
  <si>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</si>
  <si>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</si>
  <si>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</si>
  <si>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</si>
  <si>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</si>
  <si>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</si>
  <si>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</si>
  <si>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</si>
  <si>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</si>
  <si>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</si>
  <si>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</si>
  <si>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</si>
  <si>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</si>
  <si>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</si>
  <si>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</si>
  <si>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</si>
  <si>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</si>
  <si>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</si>
  <si>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</si>
  <si>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</si>
  <si>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</si>
  <si>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</si>
  <si>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</si>
  <si>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</si>
  <si>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</si>
  <si>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</si>
  <si>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</si>
  <si>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</si>
  <si>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</si>
  <si>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</si>
  <si>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</si>
  <si>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</si>
  <si>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</si>
  <si>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</si>
  <si>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</si>
  <si>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</si>
  <si>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</si>
  <si>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</si>
  <si>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</si>
  <si>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</si>
  <si>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</si>
  <si>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</si>
  <si>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</si>
  <si>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</si>
  <si>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</si>
  <si>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</si>
  <si>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</si>
  <si>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</si>
  <si>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</si>
  <si>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</si>
  <si>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</si>
  <si>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</si>
  <si>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</si>
  <si>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</si>
  <si>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</si>
  <si>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</si>
  <si>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</si>
  <si>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</si>
  <si>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</si>
  <si>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</si>
  <si>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</si>
  <si>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</si>
  <si>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</si>
  <si>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</si>
  <si>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</si>
  <si>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</si>
  <si>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</si>
  <si>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</si>
  <si>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</si>
  <si>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</si>
  <si>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</si>
  <si>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</si>
  <si>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</si>
  <si>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</si>
  <si>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</si>
  <si>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</si>
  <si>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</si>
  <si>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</si>
  <si>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</si>
  <si>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</si>
  <si>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</si>
  <si>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</si>
  <si>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</si>
  <si>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</si>
  <si>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</si>
  <si>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</si>
  <si>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</si>
  <si>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</si>
  <si>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</si>
  <si>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</si>
  <si>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</si>
  <si>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</si>
  <si>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</si>
  <si>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</si>
  <si>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</si>
  <si>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</si>
  <si>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</si>
  <si>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</si>
  <si>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</si>
  <si>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</si>
  <si>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</si>
  <si>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</si>
  <si>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</si>
  <si>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</si>
  <si>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</si>
  <si>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</si>
  <si>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</si>
  <si>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</si>
  <si>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</si>
  <si>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</si>
  <si>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</si>
  <si>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</si>
  <si>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</si>
  <si>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</si>
  <si>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</si>
  <si>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</si>
  <si>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</si>
  <si>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</si>
  <si>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</si>
  <si>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</si>
  <si>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</si>
  <si>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</si>
  <si>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</si>
  <si>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</si>
  <si>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</si>
  <si>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</si>
  <si>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</si>
  <si>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</si>
  <si>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</si>
  <si>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</si>
  <si>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</si>
  <si>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</si>
  <si>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</si>
  <si>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</si>
  <si>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</si>
  <si>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</si>
  <si>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</si>
  <si>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</si>
  <si>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</si>
  <si>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</si>
  <si>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</si>
  <si>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</si>
  <si>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</si>
  <si>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</si>
  <si>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</si>
  <si>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</si>
  <si>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</si>
  <si>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</si>
  <si>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</si>
  <si>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</si>
  <si>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</si>
  <si>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</si>
  <si>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</si>
  <si>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</si>
  <si>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</si>
  <si>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</si>
  <si>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</si>
  <si>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</si>
  <si>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</si>
  <si>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</si>
  <si>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</si>
  <si>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</si>
  <si>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</si>
  <si>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</si>
  <si>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</si>
  <si>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</si>
  <si>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</si>
  <si>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</si>
  <si>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</si>
  <si>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</si>
  <si>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</si>
  <si>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</si>
  <si>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</si>
  <si>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</si>
  <si>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</si>
  <si>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</si>
  <si>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</si>
  <si>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</si>
  <si>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</si>
  <si>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</si>
  <si>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</si>
  <si>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</si>
  <si>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</si>
  <si>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</si>
  <si>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</si>
  <si>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</si>
  <si>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</si>
  <si>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</si>
  <si>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</si>
  <si>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</si>
  <si>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</si>
  <si>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</si>
  <si>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</si>
  <si>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</si>
  <si>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</si>
  <si>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</si>
  <si>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</si>
  <si>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</si>
  <si>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</si>
  <si>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</si>
  <si>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</si>
  <si>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</si>
  <si>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</si>
  <si>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</si>
  <si>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</si>
  <si>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</si>
  <si>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</si>
  <si>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</si>
  <si>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</si>
  <si>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</si>
  <si>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</si>
  <si>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</si>
  <si>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</si>
  <si>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</si>
  <si>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</si>
  <si>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</si>
  <si>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</si>
  <si>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</si>
  <si>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</si>
  <si>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</si>
  <si>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</si>
  <si>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</si>
  <si>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</si>
  <si>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</si>
  <si>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</si>
  <si>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</si>
  <si>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</si>
  <si>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</si>
  <si>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</si>
  <si>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</si>
  <si>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</si>
  <si>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</si>
  <si>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</si>
  <si>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</si>
  <si>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</si>
  <si>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</si>
  <si>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</si>
  <si>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</si>
  <si>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</si>
  <si>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</si>
  <si>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</si>
  <si>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</si>
  <si>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</si>
  <si>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</si>
  <si>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</si>
  <si>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</si>
  <si>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</si>
  <si>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</si>
  <si>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</si>
  <si>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</si>
  <si>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</si>
  <si>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</si>
  <si>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</si>
  <si>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</si>
  <si>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</si>
  <si>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</si>
  <si>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</si>
  <si>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</si>
  <si>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</si>
  <si>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</si>
  <si>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</si>
  <si>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</si>
  <si>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</si>
  <si>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</si>
  <si>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</si>
  <si>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</si>
  <si>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</si>
  <si>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</si>
  <si>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</si>
  <si>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</si>
  <si>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</si>
  <si>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</si>
  <si>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</si>
  <si>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</si>
  <si>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</si>
  <si>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</si>
  <si>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</si>
  <si>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</si>
  <si>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</si>
  <si>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</si>
  <si>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</si>
  <si>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</si>
  <si>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</si>
  <si>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</si>
  <si>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</si>
  <si>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</si>
  <si>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</si>
  <si>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</si>
  <si>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</si>
  <si>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</si>
  <si>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</si>
  <si>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</si>
  <si>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</si>
  <si>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</si>
  <si>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</si>
  <si>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</si>
  <si>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</si>
  <si>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</si>
  <si>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</si>
  <si>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</si>
  <si>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</si>
  <si>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</si>
  <si>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</si>
  <si>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</si>
  <si>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</si>
  <si>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</si>
  <si>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</si>
  <si>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</si>
  <si>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</si>
  <si>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</si>
  <si>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</si>
  <si>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</si>
  <si>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</si>
  <si>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</si>
  <si>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</si>
  <si>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</si>
  <si>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</si>
  <si>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</si>
  <si>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</si>
  <si>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</si>
  <si>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</si>
  <si>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</si>
  <si>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</si>
  <si>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</si>
  <si>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</si>
  <si>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</si>
  <si>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</si>
  <si>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</si>
  <si>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</si>
  <si>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</si>
  <si>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</si>
  <si>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</si>
  <si>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</si>
  <si>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</si>
  <si>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</si>
  <si>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</si>
  <si>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</si>
  <si>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</si>
  <si>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</si>
  <si>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</si>
  <si>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</si>
  <si>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</si>
  <si>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</si>
  <si>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</si>
  <si>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</si>
  <si>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</si>
  <si>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</si>
  <si>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</si>
  <si>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</si>
  <si>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</si>
  <si>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</si>
  <si>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</si>
  <si>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</si>
  <si>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</si>
  <si>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</si>
  <si>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</si>
  <si>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</si>
  <si>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</si>
  <si>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</si>
  <si>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</si>
  <si>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</si>
  <si>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</si>
  <si>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</si>
  <si>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</si>
  <si>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</si>
  <si>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</si>
  <si>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</si>
  <si>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</si>
  <si>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</si>
  <si>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</si>
  <si>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</si>
  <si>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</si>
  <si>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</si>
  <si>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</si>
  <si>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</si>
  <si>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</si>
  <si>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</si>
  <si>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</si>
  <si>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</si>
  <si>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</si>
  <si>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</si>
  <si>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</si>
  <si>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</si>
  <si>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</si>
  <si>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</si>
  <si>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</si>
  <si>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</si>
  <si>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</si>
  <si>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</si>
  <si>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</si>
  <si>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</si>
  <si>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</si>
  <si>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</si>
  <si>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</si>
  <si>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</si>
  <si>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</si>
  <si>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</si>
  <si>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</si>
  <si>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</si>
  <si>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</si>
  <si>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</si>
  <si>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</si>
  <si>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</si>
  <si>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</si>
  <si>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</si>
  <si>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</si>
  <si>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</si>
  <si>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</si>
  <si>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</si>
  <si>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</si>
  <si>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</si>
  <si>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</si>
  <si>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</si>
  <si>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</si>
  <si>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</si>
  <si>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</si>
  <si>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</si>
  <si>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</si>
  <si>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</si>
  <si>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</si>
  <si>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</si>
  <si>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</si>
  <si>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</si>
  <si>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</si>
  <si>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</si>
  <si>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</si>
  <si>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</si>
  <si>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</si>
  <si>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</si>
  <si>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</si>
  <si>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</si>
  <si>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</si>
  <si>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</si>
  <si>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</si>
  <si>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</si>
  <si>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</si>
  <si>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</si>
  <si>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</si>
  <si>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</si>
  <si>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</si>
  <si>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</si>
  <si>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</si>
  <si>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</si>
  <si>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</si>
  <si>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</si>
  <si>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</si>
  <si>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</si>
  <si>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</si>
  <si>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</si>
  <si>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</si>
  <si>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</si>
  <si>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</si>
  <si>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</si>
  <si>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</si>
  <si>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</si>
  <si>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</si>
  <si>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</si>
  <si>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</si>
  <si>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</si>
  <si>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</si>
  <si>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</si>
  <si>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</si>
  <si>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</si>
  <si>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</si>
  <si>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</si>
  <si>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</si>
  <si>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</si>
  <si>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</si>
  <si>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</si>
  <si>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</si>
  <si>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</si>
  <si>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</si>
  <si>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</si>
  <si>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</si>
  <si>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</si>
  <si>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</si>
  <si>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</si>
  <si>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</si>
  <si>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</si>
  <si>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</si>
  <si>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</si>
  <si>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</si>
  <si>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</si>
  <si>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</si>
  <si>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</si>
  <si>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</si>
  <si>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</si>
  <si>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</si>
  <si>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</si>
  <si>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</si>
  <si>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</si>
  <si>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</si>
  <si>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</si>
  <si>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</si>
  <si>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</si>
  <si>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</si>
  <si>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</si>
  <si>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</si>
  <si>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</si>
  <si>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</si>
  <si>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</si>
  <si>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</si>
  <si>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</si>
  <si>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</si>
  <si>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</si>
  <si>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</si>
  <si>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</si>
  <si>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</si>
  <si>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</si>
  <si>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</si>
  <si>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</si>
  <si>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</si>
  <si>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</si>
  <si>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</si>
  <si>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</si>
  <si>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</si>
  <si>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</si>
  <si>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</si>
  <si>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</si>
  <si>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</si>
  <si>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</si>
  <si>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</si>
  <si>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</si>
  <si>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</si>
  <si>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</si>
  <si>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</si>
  <si>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</si>
  <si>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</si>
  <si>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</si>
  <si>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</si>
  <si>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</si>
  <si>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</si>
  <si>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</si>
  <si>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</si>
  <si>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</si>
  <si>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</si>
  <si>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</si>
  <si>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</si>
  <si>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</si>
  <si>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</si>
  <si>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</si>
  <si>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</si>
  <si>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</si>
  <si>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</si>
  <si>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</si>
  <si>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</si>
  <si>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</si>
  <si>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</si>
  <si>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</si>
  <si>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</si>
  <si>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</si>
  <si>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</si>
  <si>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</si>
  <si>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</si>
  <si>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</si>
  <si>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</si>
  <si>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</si>
  <si>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</si>
  <si>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</si>
  <si>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</si>
  <si>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</si>
  <si>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</si>
  <si>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</si>
  <si>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</si>
  <si>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</si>
  <si>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</si>
  <si>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</si>
  <si>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</si>
  <si>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</si>
  <si>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</si>
  <si>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</si>
  <si>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</si>
  <si>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</si>
  <si>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</si>
  <si>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</si>
  <si>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</si>
  <si>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</si>
  <si>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</si>
  <si>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</si>
  <si>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</si>
  <si>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</si>
  <si>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</si>
  <si>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</si>
  <si>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</si>
  <si>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</si>
  <si>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</si>
  <si>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</si>
  <si>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</si>
  <si>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</si>
  <si>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</si>
  <si>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</si>
  <si>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</si>
  <si>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</si>
  <si>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</si>
  <si>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</si>
  <si>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</si>
  <si>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</si>
  <si>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</si>
  <si>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</si>
  <si>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</si>
  <si>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</si>
  <si>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</si>
  <si>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</si>
  <si>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</si>
  <si>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</si>
  <si>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</si>
  <si>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</si>
  <si>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</si>
  <si>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</si>
  <si>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</si>
  <si>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</si>
  <si>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</si>
  <si>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</si>
  <si>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</si>
  <si>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</si>
  <si>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</si>
  <si>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</si>
  <si>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</si>
  <si>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</si>
  <si>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</si>
  <si>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</si>
  <si>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</si>
  <si>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</si>
  <si>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</si>
  <si>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</si>
  <si>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</si>
  <si>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</si>
  <si>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</si>
  <si>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</si>
  <si>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</si>
  <si>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</si>
  <si>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</si>
  <si>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</si>
  <si>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</si>
  <si>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</si>
  <si>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</si>
  <si>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</si>
  <si>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</si>
  <si>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</si>
  <si>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</si>
  <si>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</si>
  <si>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</si>
  <si>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</si>
  <si>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</si>
  <si>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</si>
  <si>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</si>
  <si>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</si>
  <si>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</si>
  <si>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</si>
  <si>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</si>
  <si>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</si>
  <si>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</si>
  <si>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</si>
  <si>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</si>
  <si>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</si>
  <si>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</si>
  <si>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</si>
  <si>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</si>
  <si>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</si>
  <si>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</si>
  <si>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</si>
  <si>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</si>
  <si>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</si>
  <si>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</si>
  <si>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</si>
  <si>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</si>
  <si>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</si>
  <si>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</si>
  <si>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</si>
  <si>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</si>
  <si>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</si>
  <si>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</si>
  <si>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</si>
  <si>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</si>
  <si>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</si>
  <si>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</si>
  <si>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</si>
  <si>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</si>
  <si>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</si>
  <si>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</si>
  <si>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</si>
  <si>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</si>
  <si>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</si>
  <si>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</si>
  <si>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</si>
  <si>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</si>
  <si>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</si>
  <si>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</si>
  <si>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</si>
  <si>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</si>
  <si>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</si>
  <si>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</si>
  <si>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</si>
  <si>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</si>
  <si>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</si>
  <si>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</si>
  <si>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</si>
  <si>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</si>
  <si>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</si>
  <si>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</si>
  <si>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</si>
  <si>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</si>
  <si>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</si>
  <si>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</si>
  <si>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</si>
  <si>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</si>
  <si>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</si>
  <si>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</si>
  <si>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</si>
  <si>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</si>
  <si>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</si>
  <si>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</si>
  <si>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</si>
  <si>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</si>
  <si>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</si>
  <si>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</si>
  <si>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</si>
  <si>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</si>
  <si>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</si>
  <si>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</si>
  <si>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</si>
  <si>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</si>
  <si>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</si>
  <si>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</si>
  <si>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</si>
  <si>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</si>
  <si>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</si>
  <si>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</si>
  <si>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</si>
  <si>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</si>
  <si>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</si>
  <si>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</si>
  <si>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</si>
  <si>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</si>
  <si>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</si>
  <si>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</si>
  <si>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</si>
  <si>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</si>
  <si>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</si>
  <si>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</si>
  <si>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</si>
  <si>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</si>
  <si>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</si>
  <si>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</si>
  <si>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</si>
  <si>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</si>
  <si>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</si>
  <si>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</si>
  <si>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</si>
  <si>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</si>
  <si>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</si>
  <si>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</si>
  <si>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</si>
  <si>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</si>
  <si>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</si>
  <si>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</si>
  <si>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</si>
  <si>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</si>
  <si>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</si>
  <si>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</si>
  <si>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</si>
  <si>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</si>
  <si>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</si>
  <si>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</si>
  <si>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</si>
  <si>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</si>
  <si>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</si>
  <si>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</si>
  <si>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</si>
  <si>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</si>
  <si>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</si>
  <si>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</si>
  <si>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</si>
  <si>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</si>
  <si>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</si>
  <si>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</si>
  <si>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</si>
  <si>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</si>
  <si>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</si>
  <si>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</si>
  <si>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</si>
  <si>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</si>
  <si>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</si>
  <si>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</si>
  <si>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</si>
  <si>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</si>
  <si>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</si>
  <si>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</si>
  <si>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</si>
  <si>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</si>
  <si>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</si>
  <si>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</si>
  <si>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</si>
  <si>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</si>
  <si>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</si>
  <si>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</si>
  <si>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</si>
  <si>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</si>
  <si>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</si>
  <si>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</si>
  <si>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</si>
  <si>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</si>
  <si>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</si>
  <si>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</si>
  <si>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</si>
  <si>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</si>
  <si>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</si>
  <si>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</si>
  <si>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</si>
  <si>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</si>
  <si>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</si>
  <si>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</si>
  <si>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</si>
  <si>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</si>
  <si>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</si>
  <si>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</si>
  <si>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</si>
  <si>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</si>
  <si>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</si>
  <si>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</si>
  <si>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</si>
  <si>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</si>
  <si>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</si>
  <si>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</si>
  <si>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</si>
  <si>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</si>
  <si>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</si>
  <si>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</si>
  <si>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</si>
  <si>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</si>
  <si>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</si>
  <si>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</si>
  <si>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</si>
  <si>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</si>
  <si>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</si>
  <si>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</si>
  <si>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</si>
  <si>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</si>
  <si>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</si>
  <si>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</si>
  <si>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</si>
  <si>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</si>
  <si>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</si>
  <si>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</si>
  <si>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</si>
  <si>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</si>
  <si>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</si>
  <si>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</si>
  <si>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</si>
  <si>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</si>
  <si>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</si>
  <si>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</si>
  <si>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</si>
  <si>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</si>
  <si>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</si>
  <si>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</si>
  <si>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</si>
  <si>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</si>
  <si>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</si>
  <si>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</si>
  <si>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</si>
  <si>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</si>
  <si>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</si>
  <si>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</si>
  <si>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</si>
  <si>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</si>
  <si>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</si>
  <si>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</si>
  <si>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</si>
  <si>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</si>
  <si>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</si>
  <si>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</si>
  <si>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</si>
  <si>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</si>
  <si>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</si>
  <si>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</si>
  <si>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</si>
  <si>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</si>
  <si>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</si>
  <si>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</si>
  <si>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</si>
  <si>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</si>
  <si>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</si>
  <si>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</si>
  <si>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</si>
  <si>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</si>
  <si>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</si>
  <si>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</si>
  <si>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</si>
  <si>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</si>
  <si>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</si>
  <si>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</si>
  <si>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</si>
  <si>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</si>
  <si>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</si>
  <si>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</si>
  <si>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</si>
  <si>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</si>
  <si>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</si>
  <si>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</si>
  <si>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</si>
  <si>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</si>
  <si>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</si>
  <si>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</si>
  <si>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</si>
  <si>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</si>
  <si>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</si>
  <si>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</si>
  <si>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</si>
  <si>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</si>
  <si>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</si>
  <si>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</si>
  <si>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</si>
  <si>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</si>
  <si>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</si>
  <si>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</si>
  <si>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</si>
  <si>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</si>
  <si>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</si>
  <si>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</si>
  <si>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</si>
  <si>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</si>
  <si>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</si>
  <si>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</si>
  <si>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</si>
  <si>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</si>
  <si>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</si>
  <si>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</si>
  <si>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</si>
  <si>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</si>
  <si>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</si>
  <si>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</si>
  <si>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</si>
  <si>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</si>
  <si>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</si>
  <si>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</si>
  <si>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</si>
  <si>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</si>
  <si>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</si>
  <si>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</si>
  <si>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</si>
  <si>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</si>
  <si>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</si>
  <si>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</si>
  <si>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</si>
  <si>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</si>
  <si>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</si>
  <si>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</si>
  <si>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</si>
  <si>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</si>
  <si>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</si>
  <si>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</si>
  <si>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</si>
  <si>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</si>
  <si>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</si>
  <si>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</si>
  <si>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</si>
  <si>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</si>
  <si>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</si>
  <si>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</si>
  <si>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</si>
  <si>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</si>
  <si>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</si>
  <si>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</si>
  <si>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</si>
  <si>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</si>
  <si>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</si>
  <si>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</si>
  <si>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</si>
  <si>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</si>
  <si>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</si>
  <si>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</si>
  <si>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</si>
  <si>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</si>
  <si>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</si>
  <si>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</si>
  <si>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</si>
  <si>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</si>
  <si>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</si>
  <si>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</si>
  <si>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</si>
  <si>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</si>
  <si>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</si>
  <si>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</si>
  <si>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</si>
  <si>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</si>
  <si>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</si>
  <si>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</si>
  <si>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</si>
  <si>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</si>
  <si>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</si>
  <si>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</si>
  <si>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</si>
  <si>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</si>
  <si>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</si>
  <si>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</si>
  <si>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</si>
  <si>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</si>
  <si>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</si>
  <si>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</si>
  <si>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</si>
  <si>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</si>
  <si>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</si>
  <si>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</si>
  <si>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</si>
  <si>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</si>
  <si>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</si>
  <si>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</si>
  <si>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</si>
  <si>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</si>
  <si>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</si>
  <si>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</si>
  <si>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</si>
  <si>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</si>
  <si>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</si>
  <si>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</si>
  <si>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</si>
  <si>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</si>
  <si>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</si>
  <si>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</si>
  <si>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</si>
  <si>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</si>
  <si>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</si>
  <si>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</si>
  <si>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</si>
  <si>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</si>
  <si>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</si>
  <si>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</si>
  <si>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</si>
  <si>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</si>
  <si>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</si>
  <si>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</si>
  <si>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</si>
  <si>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</si>
  <si>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</si>
  <si>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</si>
  <si>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</si>
  <si>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</si>
  <si>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</si>
  <si>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</si>
  <si>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</si>
  <si>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</si>
  <si>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</si>
  <si>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</si>
  <si>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</si>
  <si>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</si>
  <si>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</si>
  <si>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</si>
  <si>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</si>
  <si>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</si>
  <si>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</si>
  <si>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</si>
  <si>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</si>
  <si>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</si>
  <si>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</si>
  <si>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</si>
  <si>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</si>
  <si>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</si>
  <si>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</si>
  <si>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</si>
  <si>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</si>
  <si>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</si>
  <si>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</si>
  <si>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</si>
  <si>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</si>
  <si>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</si>
  <si>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</si>
  <si>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</si>
  <si>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</si>
  <si>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</si>
  <si>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</si>
  <si>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</si>
  <si>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</si>
  <si>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</si>
  <si>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</si>
  <si>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</si>
  <si>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</si>
  <si>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</si>
  <si>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</si>
  <si>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</si>
  <si>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</si>
  <si>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</si>
  <si>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</si>
  <si>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</si>
  <si>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</si>
  <si>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</si>
  <si>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</si>
  <si>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</si>
  <si>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</si>
  <si>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</si>
  <si>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</si>
  <si>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</si>
  <si>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</si>
  <si>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</si>
  <si>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</si>
  <si>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</si>
  <si>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</si>
  <si>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</si>
  <si>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</si>
  <si>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</si>
  <si>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</si>
  <si>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</si>
  <si>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</si>
  <si>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</si>
  <si>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</si>
  <si>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</si>
  <si>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</si>
  <si>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</si>
  <si>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</si>
  <si>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</si>
  <si>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</si>
  <si>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</si>
  <si>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</si>
  <si>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</si>
  <si>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</si>
  <si>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</si>
  <si>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</si>
  <si>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</si>
  <si>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</si>
  <si>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</si>
  <si>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</si>
  <si>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</si>
  <si>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</si>
  <si>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</si>
  <si>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</si>
  <si>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</si>
  <si>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</si>
  <si>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</si>
  <si>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</si>
  <si>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</si>
  <si>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</si>
  <si>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</si>
  <si>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</si>
  <si>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</si>
  <si>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</si>
  <si>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</si>
  <si>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</si>
  <si>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</si>
  <si>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</si>
  <si>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</si>
  <si>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</si>
  <si>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</si>
  <si>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</si>
  <si>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</si>
  <si>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</si>
  <si>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</si>
  <si>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</si>
  <si>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</si>
  <si>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</si>
  <si>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</si>
  <si>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</si>
  <si>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</si>
  <si>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</si>
  <si>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</si>
  <si>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</si>
  <si>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</si>
  <si>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</si>
  <si>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</si>
  <si>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</si>
  <si>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</si>
  <si>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</si>
  <si>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</si>
  <si>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</si>
  <si>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</si>
  <si>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</si>
  <si>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</si>
  <si>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</si>
  <si>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</si>
  <si>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</si>
  <si>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</si>
  <si>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</si>
  <si>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</si>
  <si>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</si>
  <si>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</si>
  <si>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</si>
  <si>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</si>
  <si>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</si>
  <si>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</si>
  <si>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</si>
  <si>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</si>
  <si>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</si>
  <si>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</si>
  <si>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</si>
  <si>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</si>
  <si>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</si>
  <si>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</si>
  <si>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</si>
  <si>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</si>
  <si>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</si>
  <si>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</si>
  <si>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</si>
  <si>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</si>
  <si>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</si>
  <si>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</si>
  <si>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</si>
  <si>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</si>
  <si>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</si>
  <si>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</si>
  <si>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</si>
  <si>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</si>
  <si>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</si>
  <si>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</si>
  <si>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</si>
  <si>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</si>
  <si>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</si>
  <si>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</si>
  <si>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</si>
  <si>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</si>
  <si>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</si>
  <si>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</si>
  <si>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</si>
  <si>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</si>
  <si>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</si>
  <si>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</si>
  <si>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</si>
  <si>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</si>
  <si>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</si>
  <si>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</si>
  <si>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</si>
  <si>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</si>
  <si>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</si>
  <si>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</si>
  <si>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</si>
  <si>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</si>
  <si>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</si>
  <si>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</si>
  <si>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</si>
  <si>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</si>
  <si>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</si>
  <si>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</si>
  <si>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</si>
  <si>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</si>
  <si>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</si>
  <si>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</si>
  <si>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</si>
  <si>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</si>
  <si>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</si>
  <si>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</si>
  <si>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</si>
  <si>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</si>
  <si>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</si>
  <si>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</si>
  <si>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</si>
  <si>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</si>
  <si>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</si>
  <si>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</si>
  <si>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</si>
  <si>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</si>
  <si>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</si>
  <si>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</si>
  <si>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</si>
  <si>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</si>
  <si>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</si>
  <si>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</si>
  <si>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</si>
  <si>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</si>
  <si>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</si>
  <si>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</si>
  <si>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</si>
  <si>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</si>
  <si>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</si>
  <si>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</si>
  <si>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</si>
  <si>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</si>
  <si>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</si>
  <si>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</si>
  <si>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</si>
  <si>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</si>
  <si>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</si>
  <si>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</si>
  <si>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</si>
  <si>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</si>
  <si>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</si>
  <si>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</si>
  <si>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</si>
  <si>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</si>
  <si>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</si>
  <si>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</si>
  <si>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</si>
  <si>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</si>
  <si>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</si>
  <si>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</si>
  <si>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</si>
  <si>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</si>
  <si>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</si>
  <si>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</si>
  <si>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</si>
  <si>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</si>
  <si>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</si>
  <si>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</si>
  <si>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</si>
  <si>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</si>
  <si>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</si>
  <si>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</si>
  <si>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</si>
  <si>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</si>
  <si>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</si>
  <si>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</si>
  <si>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</si>
  <si>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</si>
  <si>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</si>
  <si>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</si>
  <si>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</si>
  <si>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</si>
  <si>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</si>
  <si>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</si>
  <si>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</si>
  <si>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</si>
  <si>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</si>
  <si>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</si>
  <si>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</si>
  <si>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</si>
  <si>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</si>
  <si>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</si>
  <si>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</si>
  <si>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</si>
  <si>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</si>
  <si>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</si>
  <si>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</si>
  <si>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</si>
  <si>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</si>
  <si>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</si>
  <si>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</si>
  <si>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</si>
  <si>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</si>
  <si>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</si>
  <si>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</si>
  <si>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</si>
  <si>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</si>
  <si>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</si>
  <si>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</si>
  <si>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</si>
  <si>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</si>
  <si>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</si>
  <si>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</si>
  <si>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</si>
  <si>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</si>
  <si>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</si>
  <si>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</si>
  <si>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</si>
  <si>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</si>
  <si>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</si>
  <si>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</si>
  <si>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</si>
  <si>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</si>
  <si>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</si>
  <si>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</si>
  <si>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</si>
  <si>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</si>
  <si>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</si>
  <si>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</si>
  <si>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</si>
  <si>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</si>
  <si>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</si>
  <si>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</si>
  <si>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</si>
  <si>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</si>
  <si>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</si>
  <si>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</si>
  <si>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</si>
  <si>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</si>
  <si>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</si>
  <si>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</si>
  <si>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</si>
  <si>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</si>
  <si>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</si>
  <si>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</si>
  <si>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</si>
  <si>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</si>
  <si>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</si>
  <si>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</si>
  <si>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</si>
  <si>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</si>
  <si>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</si>
  <si>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</si>
  <si>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</si>
  <si>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</si>
  <si>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</si>
  <si>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</si>
  <si>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</si>
  <si>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</si>
  <si>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</si>
  <si>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</si>
  <si>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</si>
  <si>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</si>
  <si>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</si>
  <si>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</si>
  <si>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</si>
  <si>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</si>
  <si>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</si>
  <si>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</si>
  <si>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</si>
  <si>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</si>
  <si>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</si>
  <si>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</si>
  <si>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</si>
  <si>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</si>
  <si>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</si>
  <si>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</si>
  <si>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</si>
  <si>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</si>
  <si>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</si>
  <si>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</si>
  <si>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</si>
  <si>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</si>
  <si>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</si>
  <si>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</si>
  <si>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</si>
  <si>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</si>
  <si>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</si>
  <si>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</si>
  <si>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</si>
  <si>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</si>
  <si>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</si>
  <si>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</si>
  <si>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</si>
  <si>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</si>
  <si>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</si>
  <si>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</si>
  <si>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</si>
  <si>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</si>
  <si>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</si>
  <si>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</si>
  <si>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</si>
  <si>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</si>
  <si>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</si>
  <si>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</si>
  <si>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</si>
  <si>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</si>
  <si>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</si>
  <si>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</si>
  <si>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</si>
  <si>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</si>
  <si>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</si>
  <si>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</si>
  <si>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</si>
  <si>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</si>
  <si>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</si>
  <si>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</si>
  <si>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</si>
  <si>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</si>
  <si>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</si>
  <si>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</si>
  <si>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</si>
  <si>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</si>
  <si>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</si>
  <si>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</si>
  <si>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</si>
  <si>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</si>
  <si>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</si>
  <si>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</si>
  <si>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</si>
  <si>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</si>
  <si>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</si>
  <si>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</si>
  <si>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</si>
  <si>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</si>
  <si>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</si>
  <si>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</si>
  <si>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</si>
  <si>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</si>
  <si>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</si>
  <si>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</si>
  <si>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</si>
  <si>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</si>
  <si>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</si>
  <si>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</si>
  <si>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</si>
  <si>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</si>
  <si>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</si>
  <si>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</si>
  <si>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</si>
  <si>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</si>
  <si>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</si>
  <si>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</si>
  <si>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</si>
  <si>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</si>
  <si>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</si>
  <si>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</si>
  <si>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</si>
  <si>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</si>
  <si>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</si>
  <si>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</si>
  <si>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</si>
  <si>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</si>
  <si>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</si>
  <si>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</si>
  <si>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</si>
  <si>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</si>
  <si>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</si>
  <si>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</si>
  <si>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</si>
  <si>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</si>
  <si>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</si>
  <si>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</si>
  <si>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</si>
  <si>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</si>
  <si>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</si>
  <si>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</si>
  <si>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</si>
  <si>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</si>
  <si>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</si>
  <si>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</si>
  <si>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</si>
  <si>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</si>
  <si>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</si>
  <si>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</si>
  <si>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</si>
  <si>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</si>
  <si>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</si>
  <si>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</si>
  <si>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</si>
  <si>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</si>
  <si>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</si>
  <si>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</si>
  <si>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</si>
  <si>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</si>
  <si>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</si>
  <si>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</si>
  <si>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</si>
  <si>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</si>
  <si>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</si>
  <si>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</si>
  <si>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</si>
  <si>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</si>
  <si>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</si>
  <si>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</si>
  <si>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</si>
  <si>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</si>
  <si>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</si>
  <si>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</si>
  <si>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</si>
  <si>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</si>
  <si>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</si>
  <si>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</si>
  <si>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</si>
  <si>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</si>
  <si>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</si>
  <si>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</si>
  <si>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</si>
  <si>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</si>
  <si>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</si>
  <si>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</si>
  <si>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</si>
  <si>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</si>
  <si>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</si>
  <si>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</si>
  <si>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</si>
  <si>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</si>
  <si>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</si>
  <si>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</si>
  <si>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</si>
  <si>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</si>
  <si>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</si>
  <si>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</si>
  <si>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</si>
  <si>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</si>
  <si>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</si>
  <si>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</si>
  <si>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</si>
  <si>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</si>
  <si>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</si>
  <si>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</si>
  <si>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</si>
  <si>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</si>
  <si>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</si>
  <si>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</si>
  <si>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</si>
  <si>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</si>
  <si>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</si>
  <si>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</si>
  <si>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</si>
  <si>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</si>
  <si>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</si>
  <si>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</si>
  <si>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</si>
  <si>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</si>
  <si>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</si>
  <si>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</si>
  <si>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</si>
  <si>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</si>
  <si>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</si>
  <si>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</si>
  <si>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</si>
  <si>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</si>
  <si>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</si>
  <si>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</si>
  <si>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</si>
  <si>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</si>
  <si>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</si>
  <si>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</si>
  <si>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</si>
  <si>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</si>
  <si>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</si>
  <si>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</si>
  <si>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</si>
  <si>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</si>
  <si>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</si>
  <si>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</si>
  <si>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</si>
  <si>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</si>
  <si>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</si>
  <si>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</si>
  <si>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</si>
  <si>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</si>
  <si>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</si>
  <si>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</si>
  <si>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</si>
  <si>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</si>
  <si>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</si>
  <si>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</si>
  <si>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</si>
  <si>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</si>
  <si>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</si>
  <si>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</si>
  <si>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</si>
  <si>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</si>
  <si>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</si>
  <si>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</si>
  <si>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</si>
  <si>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</si>
  <si>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</si>
  <si>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</si>
  <si>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</si>
  <si>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</si>
  <si>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</si>
  <si>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</si>
  <si>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</si>
  <si>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</si>
  <si>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</si>
  <si>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</si>
  <si>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</si>
  <si>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</si>
  <si>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</si>
  <si>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</si>
  <si>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</si>
  <si>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</si>
  <si>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</si>
  <si>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</si>
  <si>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</si>
  <si>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</si>
  <si>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</si>
  <si>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</si>
  <si>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</si>
  <si>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</si>
  <si>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</si>
  <si>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</si>
  <si>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</si>
  <si>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</si>
  <si>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</si>
  <si>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</si>
  <si>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</si>
  <si>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</si>
  <si>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</si>
  <si>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</si>
  <si>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</si>
  <si>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</si>
  <si>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</si>
  <si>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</si>
  <si>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</si>
  <si>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</si>
  <si>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</si>
  <si>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</si>
  <si>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</si>
  <si>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</si>
  <si>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</si>
  <si>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</si>
  <si>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</si>
  <si>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</si>
  <si>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</si>
  <si>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</si>
  <si>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</si>
  <si>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</si>
  <si>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</si>
  <si>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</si>
  <si>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</si>
  <si>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</si>
  <si>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</si>
  <si>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</si>
  <si>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</si>
  <si>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</si>
  <si>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</si>
  <si>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</si>
  <si>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</si>
  <si>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</si>
  <si>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</si>
  <si>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</si>
  <si>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</si>
  <si>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</si>
  <si>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</si>
  <si>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</si>
  <si>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</si>
  <si>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</si>
  <si>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</si>
  <si>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</si>
  <si>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</si>
  <si>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</si>
  <si>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</si>
  <si>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</si>
  <si>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</si>
  <si>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</si>
  <si>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</si>
  <si>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</si>
  <si>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</si>
  <si>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</si>
  <si>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</si>
  <si>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</si>
  <si>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</si>
  <si>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</si>
  <si>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</si>
  <si>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</si>
  <si>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</si>
  <si>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</si>
  <si>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</si>
  <si>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</si>
  <si>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</si>
  <si>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</si>
  <si>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</si>
  <si>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</si>
  <si>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</si>
  <si>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</si>
  <si>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</si>
  <si>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</si>
  <si>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</si>
  <si>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</si>
  <si>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</si>
  <si>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</si>
  <si>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</si>
  <si>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</si>
  <si>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</si>
  <si>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</si>
  <si>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</si>
  <si>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</si>
  <si>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</si>
  <si>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</si>
  <si>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</si>
  <si>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</si>
  <si>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</si>
  <si>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</si>
  <si>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</si>
  <si>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</si>
  <si>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</si>
  <si>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</si>
  <si>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</si>
  <si>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</si>
  <si>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</si>
  <si>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</si>
  <si>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</si>
  <si>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</si>
  <si>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</si>
  <si>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</si>
  <si>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</si>
  <si>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</si>
  <si>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</si>
  <si>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</si>
  <si>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</si>
  <si>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</si>
  <si>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</si>
  <si>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</si>
  <si>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</si>
  <si>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</si>
  <si>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</si>
  <si>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</si>
  <si>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</si>
  <si>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</si>
  <si>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</si>
  <si>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</si>
  <si>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</si>
  <si>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</si>
  <si>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</si>
  <si>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</si>
  <si>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</si>
  <si>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</si>
  <si>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</si>
  <si>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</si>
  <si>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</si>
  <si>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</si>
  <si>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</si>
  <si>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</si>
  <si>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</si>
  <si>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</si>
  <si>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</si>
  <si>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</si>
  <si>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</si>
  <si>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</si>
  <si>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</si>
  <si>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</si>
  <si>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</si>
  <si>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</si>
  <si>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</si>
  <si>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</si>
  <si>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</si>
  <si>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</si>
  <si>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</si>
  <si>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</si>
  <si>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</si>
  <si>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</si>
  <si>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</si>
  <si>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</si>
  <si>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</si>
  <si>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</si>
  <si>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</si>
  <si>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</si>
  <si>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</si>
  <si>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</si>
  <si>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</si>
  <si>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</si>
  <si>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</si>
  <si>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</si>
  <si>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</si>
  <si>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</si>
  <si>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</si>
  <si>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</si>
  <si>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</si>
  <si>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</si>
  <si>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</si>
  <si>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</si>
  <si>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</si>
  <si>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</si>
  <si>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</si>
  <si>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</si>
  <si>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</si>
  <si>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</si>
  <si>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</si>
  <si>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</si>
  <si>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</si>
  <si>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</si>
  <si>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</si>
  <si>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</si>
  <si>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</si>
  <si>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</si>
  <si>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</si>
  <si>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</si>
  <si>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</si>
  <si>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</si>
  <si>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</si>
  <si>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</si>
  <si>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</si>
  <si>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</si>
  <si>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</si>
  <si>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</si>
  <si>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</si>
  <si>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</si>
  <si>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</si>
  <si>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</si>
  <si>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</si>
  <si>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</si>
  <si>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</si>
  <si>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</si>
  <si>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</si>
  <si>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</si>
  <si>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</si>
  <si>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</si>
  <si>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</si>
  <si>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</si>
  <si>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</si>
  <si>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</si>
  <si>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</si>
  <si>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</si>
  <si>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</si>
  <si>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</si>
  <si>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</si>
  <si>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</si>
  <si>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</si>
  <si>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</si>
  <si>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</si>
  <si>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</si>
  <si>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</si>
  <si>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</si>
  <si>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</si>
  <si>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</si>
  <si>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</si>
  <si>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</si>
  <si>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</si>
  <si>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</si>
  <si>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</si>
  <si>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</si>
  <si>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</si>
  <si>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</si>
  <si>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</si>
  <si>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</si>
  <si>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</si>
  <si>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</si>
  <si>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</si>
  <si>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</si>
  <si>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</si>
  <si>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</si>
  <si>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</si>
  <si>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</si>
  <si>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</si>
  <si>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</si>
  <si>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</si>
  <si>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</si>
  <si>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</si>
  <si>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</si>
  <si>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</si>
  <si>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</si>
  <si>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</si>
  <si>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</si>
  <si>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</si>
  <si>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</si>
  <si>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</si>
  <si>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</si>
  <si>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</si>
  <si>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</si>
  <si>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</si>
  <si>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</si>
  <si>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</si>
  <si>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</si>
  <si>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</si>
  <si>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</si>
  <si>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</si>
  <si>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</si>
  <si>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</si>
  <si>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</si>
  <si>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</si>
  <si>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</si>
  <si>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</si>
  <si>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</si>
  <si>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</si>
  <si>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</si>
  <si>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</si>
  <si>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</si>
  <si>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</si>
  <si>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</si>
  <si>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</si>
  <si>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</si>
  <si>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</si>
  <si>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</si>
  <si>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</si>
  <si>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</si>
  <si>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</si>
  <si>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</si>
  <si>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</si>
  <si>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</si>
  <si>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</si>
  <si>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</si>
  <si>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</si>
  <si>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</si>
  <si>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</si>
  <si>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</si>
  <si>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</si>
  <si>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</si>
  <si>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</si>
  <si>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</si>
  <si>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</si>
  <si>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</si>
  <si>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</si>
  <si>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</si>
  <si>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</si>
  <si>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</si>
  <si>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</si>
  <si>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</si>
  <si>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</si>
  <si>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</si>
  <si>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</si>
  <si>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</si>
  <si>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</si>
  <si>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</si>
  <si>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</si>
  <si>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</si>
  <si>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</si>
  <si>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</si>
  <si>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</si>
  <si>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</si>
  <si>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</si>
  <si>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</si>
  <si>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</si>
  <si>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</si>
  <si>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</si>
  <si>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</si>
  <si>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</si>
  <si>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</si>
  <si>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</si>
  <si>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</si>
  <si>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</si>
  <si>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</si>
  <si>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</si>
  <si>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</si>
  <si>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</si>
  <si>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</si>
  <si>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</si>
  <si>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</si>
  <si>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</si>
  <si>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</si>
  <si>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</si>
  <si>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</si>
  <si>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</si>
  <si>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</si>
  <si>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</si>
  <si>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</si>
  <si>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</si>
  <si>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</si>
  <si>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</si>
  <si>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</si>
  <si>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</si>
  <si>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</si>
  <si>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</si>
  <si>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</si>
  <si>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</si>
  <si>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</si>
  <si>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</si>
  <si>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</si>
  <si>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</si>
  <si>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</si>
  <si>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</si>
  <si>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</si>
  <si>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</si>
  <si>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</si>
  <si>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</si>
  <si>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</si>
  <si>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</si>
  <si>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</si>
  <si>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</si>
  <si>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</si>
  <si>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</si>
  <si>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</si>
  <si>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</si>
  <si>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</si>
  <si>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</si>
  <si>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</si>
  <si>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</si>
  <si>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</si>
  <si>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</si>
  <si>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</si>
  <si>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</si>
  <si>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</si>
  <si>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</si>
  <si>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</si>
  <si>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</si>
  <si>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</si>
  <si>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</si>
  <si>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</si>
  <si>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</si>
  <si>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</si>
  <si>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</si>
  <si>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</si>
  <si>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</si>
  <si>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</si>
  <si>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</si>
  <si>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</si>
  <si>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</si>
  <si>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</si>
  <si>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</si>
  <si>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</si>
  <si>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</si>
  <si>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</si>
  <si>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</si>
  <si>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</si>
  <si>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</si>
  <si>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</si>
  <si>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</si>
  <si>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</si>
  <si>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</si>
  <si>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</si>
  <si>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</si>
  <si>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</si>
  <si>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</si>
  <si>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</si>
  <si>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</si>
  <si>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</si>
  <si>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</si>
  <si>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</si>
  <si>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</si>
  <si>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</si>
  <si>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</si>
  <si>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</si>
  <si>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</si>
  <si>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</si>
  <si>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</si>
  <si>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</si>
  <si>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</si>
  <si>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</si>
  <si>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</si>
  <si>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</si>
  <si>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</si>
  <si>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</si>
  <si>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</si>
  <si>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</si>
  <si>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</si>
  <si>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</si>
  <si>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</si>
  <si>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</si>
  <si>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</si>
  <si>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</si>
  <si>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</si>
  <si>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</si>
  <si>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</si>
  <si>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</si>
  <si>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</si>
  <si>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</si>
  <si>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</si>
  <si>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</si>
  <si>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</si>
  <si>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</si>
  <si>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</si>
  <si>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</si>
  <si>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</si>
  <si>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</si>
  <si>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</si>
  <si>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</si>
  <si>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</si>
  <si>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</si>
  <si>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</si>
  <si>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</si>
  <si>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</si>
  <si>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</si>
  <si>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</si>
  <si>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</si>
  <si>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</si>
  <si>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</si>
  <si>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</si>
  <si>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</si>
  <si>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</si>
  <si>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</si>
  <si>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</si>
  <si>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</si>
  <si>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</si>
  <si>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</si>
  <si>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</si>
  <si>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</si>
  <si>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</si>
  <si>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</si>
  <si>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</si>
  <si>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</si>
  <si>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</si>
  <si>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</si>
  <si>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</si>
  <si>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</si>
  <si>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</si>
  <si>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</si>
  <si>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</si>
  <si>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</si>
  <si>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</si>
  <si>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</si>
  <si>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</si>
  <si>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</si>
  <si>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</si>
  <si>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</si>
  <si>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</si>
  <si>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</si>
  <si>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</si>
  <si>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</si>
  <si>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</si>
  <si>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</si>
  <si>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</si>
  <si>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</si>
  <si>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</si>
  <si>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</si>
  <si>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</si>
  <si>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</si>
  <si>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</si>
  <si>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</si>
  <si>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</si>
  <si>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</si>
  <si>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</si>
  <si>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</si>
  <si>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</si>
  <si>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</si>
  <si>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</si>
  <si>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</si>
  <si>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</si>
  <si>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</si>
  <si>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</si>
  <si>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</si>
  <si>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</si>
  <si>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</si>
  <si>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</si>
  <si>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</si>
  <si>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</si>
  <si>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</si>
  <si>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</si>
  <si>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</si>
  <si>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</si>
  <si>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</si>
  <si>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</si>
  <si>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</si>
  <si>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</si>
  <si>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</si>
  <si>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</si>
  <si>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</si>
  <si>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</si>
  <si>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</si>
  <si>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</si>
  <si>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</si>
  <si>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</si>
  <si>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</si>
  <si>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</si>
  <si>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</si>
  <si>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</si>
  <si>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</si>
  <si>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</si>
  <si>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</si>
  <si>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</si>
  <si>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</si>
  <si>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</si>
  <si>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</si>
  <si>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</si>
  <si>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</si>
  <si>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</si>
  <si>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</si>
  <si>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</si>
  <si>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</si>
  <si>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</si>
  <si>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</si>
  <si>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</si>
  <si>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</si>
  <si>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</si>
  <si>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</si>
  <si>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</si>
  <si>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</si>
  <si>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</si>
  <si>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</si>
  <si>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</si>
  <si>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</si>
  <si>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</si>
  <si>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</si>
  <si>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</si>
  <si>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</si>
  <si>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</si>
  <si>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</si>
  <si>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</si>
  <si>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</si>
  <si>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</si>
  <si>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</si>
  <si>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</si>
  <si>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</si>
  <si>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</si>
  <si>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</si>
  <si>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</si>
  <si>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</si>
  <si>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</si>
  <si>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</si>
  <si>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</si>
  <si>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</si>
  <si>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</si>
  <si>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</si>
  <si>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</si>
  <si>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</si>
  <si>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</si>
  <si>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</si>
  <si>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</si>
  <si>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</si>
  <si>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</si>
  <si>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</si>
  <si>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</si>
  <si>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</si>
  <si>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</si>
  <si>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</si>
  <si>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</si>
  <si>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</si>
  <si>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</si>
  <si>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</si>
  <si>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</si>
  <si>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</si>
  <si>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</si>
  <si>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</si>
  <si>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</si>
  <si>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</si>
  <si>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</si>
  <si>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</si>
  <si>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</si>
  <si>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</si>
  <si>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</si>
  <si>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</si>
  <si>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</si>
  <si>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</si>
  <si>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</si>
  <si>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</si>
  <si>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</si>
  <si>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</si>
  <si>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</si>
  <si>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</si>
  <si>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</si>
  <si>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</si>
  <si>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</si>
  <si>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</si>
  <si>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</si>
  <si>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</si>
  <si>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</si>
  <si>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</si>
  <si>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</si>
  <si>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</si>
  <si>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</si>
  <si>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</si>
  <si>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</si>
  <si>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</si>
  <si>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</si>
  <si>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</si>
  <si>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</si>
  <si>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</si>
  <si>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</si>
  <si>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</si>
  <si>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</si>
  <si>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</si>
  <si>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</si>
  <si>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</si>
  <si>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</si>
  <si>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</si>
  <si>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</si>
  <si>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</si>
  <si>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</si>
  <si>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</si>
  <si>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</si>
  <si>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</si>
  <si>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</si>
  <si>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</si>
  <si>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</si>
  <si>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</si>
  <si>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</si>
  <si>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</si>
  <si>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</si>
  <si>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</si>
  <si>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</si>
  <si>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</si>
  <si>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</si>
  <si>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</si>
  <si>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</si>
  <si>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</si>
  <si>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</si>
  <si>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</si>
  <si>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</si>
  <si>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</si>
  <si>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</si>
  <si>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</si>
  <si>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</si>
  <si>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</si>
  <si>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</si>
  <si>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</si>
  <si>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</si>
  <si>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</si>
  <si>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</si>
  <si>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</si>
  <si>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</si>
  <si>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</si>
  <si>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</si>
  <si>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</si>
  <si>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</si>
  <si>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</si>
  <si>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</si>
  <si>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</si>
  <si>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</si>
  <si>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</si>
  <si>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</si>
  <si>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</si>
  <si>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</si>
  <si>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</si>
  <si>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</si>
  <si>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</si>
  <si>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</si>
  <si>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</si>
  <si>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</si>
  <si>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</si>
  <si>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</si>
  <si>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</si>
  <si>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</si>
  <si>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</si>
  <si>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</si>
  <si>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</si>
  <si>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</si>
  <si>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</si>
  <si>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</si>
  <si>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</si>
  <si>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</si>
  <si>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</si>
  <si>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</si>
  <si>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</si>
  <si>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</si>
  <si>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</si>
  <si>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</si>
  <si>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</si>
  <si>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</si>
  <si>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</si>
  <si>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</si>
  <si>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</si>
  <si>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</si>
  <si>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</si>
  <si>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</si>
  <si>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</si>
  <si>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</si>
  <si>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</si>
  <si>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</si>
  <si>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</si>
  <si>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</si>
  <si>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</si>
  <si>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</si>
  <si>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</si>
  <si>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</si>
  <si>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</si>
  <si>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</si>
  <si>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</si>
  <si>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</si>
  <si>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</si>
  <si>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</si>
  <si>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</si>
  <si>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</si>
  <si>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</si>
  <si>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</si>
  <si>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</si>
  <si>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</si>
  <si>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</si>
  <si>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</si>
  <si>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</si>
  <si>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</si>
  <si>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</si>
  <si>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</si>
  <si>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</si>
  <si>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</si>
  <si>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</si>
  <si>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</si>
  <si>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</si>
  <si>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</si>
  <si>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</si>
  <si>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</si>
  <si>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</si>
  <si>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</si>
  <si>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</si>
  <si>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</si>
  <si>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</si>
  <si>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</si>
  <si>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</si>
  <si>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</si>
  <si>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</si>
  <si>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</si>
  <si>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</si>
  <si>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</si>
  <si>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</si>
  <si>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</si>
  <si>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</si>
  <si>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</si>
  <si>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</si>
  <si>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</si>
  <si>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</si>
  <si>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</si>
  <si>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</si>
  <si>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</si>
  <si>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</si>
  <si>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</si>
  <si>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</si>
  <si>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</si>
  <si>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</si>
  <si>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</si>
  <si>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</si>
  <si>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</si>
  <si>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</si>
  <si>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</si>
  <si>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</si>
  <si>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</si>
  <si>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</si>
  <si>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</si>
  <si>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</si>
  <si>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</si>
  <si>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</si>
  <si>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</si>
  <si>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</si>
  <si>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</si>
  <si>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</si>
  <si>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</si>
  <si>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</si>
  <si>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</si>
  <si>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</si>
  <si>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</si>
  <si>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</si>
  <si>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</si>
  <si>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</si>
  <si>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</si>
  <si>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</si>
  <si>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</si>
  <si>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</si>
  <si>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</si>
  <si>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</si>
  <si>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</si>
  <si>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</si>
  <si>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</si>
  <si>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</si>
  <si>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</si>
  <si>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</si>
  <si>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</si>
  <si>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</si>
  <si>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</si>
  <si>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</si>
  <si>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</si>
  <si>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</si>
  <si>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</si>
  <si>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</si>
  <si>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</si>
  <si>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</si>
  <si>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</si>
  <si>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</si>
  <si>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</si>
  <si>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</si>
  <si>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</si>
  <si>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</si>
  <si>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</si>
  <si>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</si>
  <si>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</si>
  <si>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</si>
  <si>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</si>
  <si>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</si>
  <si>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</si>
  <si>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</si>
  <si>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</si>
  <si>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</si>
  <si>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</si>
  <si>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</si>
  <si>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</si>
  <si>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</si>
  <si>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</si>
  <si>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</si>
  <si>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</si>
  <si>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</si>
  <si>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</si>
  <si>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</si>
  <si>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</si>
  <si>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</si>
  <si>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</si>
  <si>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</si>
  <si>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</si>
  <si>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</si>
  <si>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</si>
  <si>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</si>
  <si>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</si>
  <si>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</si>
  <si>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</si>
  <si>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</si>
  <si>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</si>
  <si>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</si>
  <si>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</si>
  <si>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</si>
  <si>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</si>
  <si>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</si>
  <si>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</si>
  <si>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</si>
  <si>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</si>
  <si>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</si>
  <si>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</si>
  <si>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</si>
  <si>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</si>
  <si>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</si>
  <si>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</si>
  <si>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</si>
  <si>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</si>
  <si>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</si>
  <si>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</si>
  <si>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</si>
  <si>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</si>
  <si>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</si>
  <si>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</si>
  <si>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</si>
  <si>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</si>
  <si>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</si>
  <si>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</si>
  <si>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</si>
  <si>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</si>
  <si>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</si>
  <si>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</si>
  <si>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</si>
  <si>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</si>
  <si>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</si>
  <si>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</si>
  <si>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</si>
  <si>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</si>
  <si>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</si>
  <si>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</si>
  <si>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</si>
  <si>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</si>
  <si>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</si>
  <si>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</si>
  <si>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</si>
  <si>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</si>
  <si>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</si>
  <si>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</si>
  <si>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</si>
  <si>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</si>
  <si>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</si>
  <si>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</si>
  <si>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</si>
  <si>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</si>
  <si>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</si>
  <si>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</si>
  <si>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</si>
  <si>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</si>
  <si>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</si>
  <si>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</si>
  <si>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</si>
  <si>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</si>
  <si>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</si>
  <si>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</si>
  <si>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</si>
  <si>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</si>
  <si>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</si>
  <si>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</si>
  <si>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</si>
  <si>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</si>
  <si>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</si>
  <si>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</si>
  <si>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</si>
  <si>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</si>
  <si>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</si>
  <si>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</si>
  <si>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</si>
  <si>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</si>
  <si>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</si>
  <si>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</si>
  <si>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</si>
  <si>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</si>
  <si>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</si>
  <si>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</si>
  <si>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</si>
  <si>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</si>
  <si>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</si>
  <si>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</si>
  <si>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</si>
  <si>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</si>
  <si>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</si>
  <si>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</si>
  <si>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</si>
  <si>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</si>
  <si>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</si>
  <si>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</si>
  <si>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</si>
  <si>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</si>
  <si>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</si>
  <si>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</si>
  <si>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</si>
  <si>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</si>
  <si>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</si>
  <si>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</si>
  <si>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</si>
  <si>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</si>
  <si>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</si>
  <si>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</si>
  <si>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</si>
  <si>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</si>
  <si>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</si>
  <si>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</si>
  <si>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</si>
  <si>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</si>
  <si>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</si>
  <si>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</si>
  <si>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</si>
  <si>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</si>
  <si>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</si>
  <si>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</si>
  <si>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</si>
  <si>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</si>
  <si>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</si>
  <si>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</si>
  <si>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</si>
  <si>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</si>
  <si>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</si>
  <si>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</si>
  <si>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</si>
  <si>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</si>
  <si>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</si>
  <si>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</si>
  <si>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</si>
  <si>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</si>
  <si>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</si>
  <si>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</si>
  <si>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</si>
  <si>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</si>
  <si>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</si>
  <si>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</si>
  <si>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</si>
  <si>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</si>
  <si>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</si>
  <si>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</si>
  <si>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</si>
  <si>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</si>
  <si>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</si>
  <si>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</si>
  <si>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</si>
  <si>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</si>
  <si>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</si>
  <si>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</si>
  <si>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</si>
  <si>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</si>
  <si>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</si>
  <si>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</si>
  <si>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</si>
  <si>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</si>
  <si>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</si>
  <si>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</si>
  <si>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</si>
  <si>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</si>
  <si>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</si>
  <si>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</si>
  <si>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</si>
  <si>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</si>
  <si>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</si>
  <si>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</si>
  <si>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</si>
  <si>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</si>
  <si>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</si>
  <si>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</si>
  <si>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</si>
  <si>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</si>
  <si>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</si>
  <si>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</si>
  <si>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</si>
  <si>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</si>
  <si>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</si>
  <si>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</si>
  <si>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</si>
  <si>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</si>
  <si>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</si>
  <si>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</si>
  <si>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</si>
  <si>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</si>
  <si>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</si>
  <si>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</si>
  <si>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</si>
  <si>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</si>
  <si>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</si>
  <si>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</si>
  <si>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</si>
  <si>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</si>
  <si>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</si>
  <si>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</si>
  <si>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</si>
  <si>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</si>
  <si>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</si>
  <si>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</si>
  <si>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</si>
  <si>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</si>
  <si>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</si>
  <si>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</si>
  <si>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</si>
  <si>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</si>
  <si>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</si>
  <si>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</si>
  <si>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</si>
  <si>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</si>
  <si>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</si>
  <si>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</si>
  <si>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</si>
  <si>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</si>
  <si>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</si>
  <si>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</si>
  <si>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</si>
  <si>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</si>
  <si>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</si>
  <si>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</si>
  <si>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</si>
  <si>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</si>
  <si>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</si>
  <si>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</si>
  <si>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</si>
  <si>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</si>
  <si>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</si>
  <si>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</si>
  <si>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</si>
  <si>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</si>
  <si>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</si>
  <si>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</si>
  <si>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</si>
  <si>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</si>
  <si>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</si>
  <si>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</si>
  <si>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</si>
  <si>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</si>
  <si>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</si>
  <si>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</si>
  <si>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</si>
  <si>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</si>
  <si>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</si>
  <si>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</si>
  <si>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</si>
  <si>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</si>
  <si>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</si>
  <si>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</si>
  <si>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</si>
  <si>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</si>
  <si>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</si>
  <si>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</si>
  <si>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</si>
  <si>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</si>
  <si>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</si>
  <si>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</si>
  <si>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</si>
  <si>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</si>
  <si>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</si>
  <si>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</si>
  <si>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</si>
  <si>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</si>
  <si>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</si>
  <si>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</si>
  <si>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</si>
  <si>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</si>
  <si>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</si>
  <si>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</si>
  <si>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</si>
  <si>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</si>
  <si>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</si>
  <si>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</si>
  <si>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</si>
  <si>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</si>
  <si>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</si>
  <si>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</si>
  <si>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</si>
  <si>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</si>
  <si>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</si>
  <si>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</si>
  <si>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</si>
  <si>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</si>
  <si>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</si>
  <si>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</si>
  <si>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</si>
  <si>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</si>
  <si>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</si>
  <si>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</si>
  <si>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</si>
  <si>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</si>
  <si>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</si>
  <si>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</si>
  <si>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</si>
  <si>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</si>
  <si>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</si>
  <si>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</si>
  <si>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</si>
  <si>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</si>
  <si>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</si>
  <si>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</si>
  <si>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</si>
  <si>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</si>
  <si>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</si>
  <si>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</si>
  <si>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</si>
  <si>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</si>
  <si>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</si>
  <si>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</si>
  <si>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</si>
  <si>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</si>
  <si>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</si>
  <si>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</si>
  <si>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</si>
  <si>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</si>
  <si>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</si>
  <si>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</si>
  <si>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</si>
  <si>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</si>
  <si>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</si>
  <si>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</si>
  <si>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</si>
  <si>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</si>
  <si>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</si>
  <si>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</si>
  <si>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</si>
  <si>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</si>
  <si>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</si>
  <si>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</si>
  <si>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</si>
  <si>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</si>
  <si>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</si>
  <si>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</si>
  <si>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</si>
  <si>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</si>
  <si>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</si>
  <si>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</si>
  <si>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</si>
  <si>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</si>
  <si>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</si>
  <si>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</si>
  <si>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</si>
  <si>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</si>
  <si>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</si>
  <si>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</si>
  <si>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</si>
  <si>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</si>
  <si>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</si>
  <si>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</si>
  <si>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</si>
  <si>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</si>
  <si>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</si>
  <si>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</si>
  <si>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</si>
  <si>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</si>
  <si>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</si>
  <si>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</si>
  <si>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</si>
  <si>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</si>
  <si>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</si>
  <si>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</si>
  <si>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</si>
  <si>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</si>
  <si>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</si>
  <si>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</si>
  <si>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</si>
  <si>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</si>
  <si>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</si>
  <si>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</si>
  <si>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</si>
  <si>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</si>
  <si>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</si>
  <si>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</si>
  <si>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</si>
  <si>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</si>
  <si>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</si>
  <si>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</si>
  <si>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</si>
  <si>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</si>
  <si>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</si>
  <si>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</si>
  <si>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</si>
  <si>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</si>
  <si>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</si>
  <si>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</si>
  <si>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</si>
  <si>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</si>
  <si>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</si>
  <si>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</si>
  <si>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</si>
  <si>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</si>
  <si>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</si>
  <si>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</si>
  <si>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</si>
  <si>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</si>
  <si>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</si>
  <si>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</si>
  <si>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</si>
  <si>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</si>
  <si>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</si>
  <si>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</si>
  <si>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</si>
  <si>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</si>
  <si>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</si>
  <si>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</si>
  <si>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</si>
  <si>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</si>
  <si>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</si>
  <si>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</si>
  <si>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</si>
  <si>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</si>
  <si>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</si>
  <si>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</si>
  <si>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</si>
  <si>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</si>
  <si>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</si>
  <si>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</si>
  <si>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</si>
  <si>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</si>
  <si>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</si>
  <si>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</si>
  <si>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</si>
  <si>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</si>
  <si>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</si>
  <si>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</si>
  <si>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</si>
  <si>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</si>
  <si>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</si>
  <si>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</si>
  <si>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</si>
  <si>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</si>
  <si>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</si>
  <si>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</si>
  <si>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</si>
  <si>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</si>
  <si>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</si>
  <si>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</si>
  <si>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</si>
  <si>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</si>
  <si>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</si>
  <si>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</si>
  <si>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</si>
  <si>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</si>
  <si>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</si>
  <si>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</si>
  <si>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</si>
  <si>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</si>
  <si>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</si>
  <si>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</si>
  <si>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</si>
  <si>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</si>
  <si>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</si>
  <si>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</si>
  <si>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</si>
  <si>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</si>
  <si>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</si>
  <si>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</si>
  <si>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</si>
  <si>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</si>
  <si>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</si>
  <si>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</si>
  <si>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</si>
  <si>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</si>
  <si>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</si>
  <si>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</si>
  <si>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</si>
  <si>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</si>
  <si>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</si>
  <si>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</si>
  <si>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</si>
  <si>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</si>
  <si>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</si>
  <si>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</si>
  <si>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</si>
  <si>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</si>
  <si>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</si>
  <si>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</si>
  <si>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</si>
  <si>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</si>
  <si>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</si>
  <si>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</si>
  <si>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</si>
  <si>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</si>
  <si>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</si>
  <si>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</si>
  <si>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</si>
  <si>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</si>
  <si>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</si>
  <si>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</si>
  <si>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</si>
  <si>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</si>
  <si>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</si>
  <si>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</si>
  <si>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</si>
  <si>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</si>
  <si>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</si>
  <si>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</si>
  <si>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</si>
  <si>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</si>
  <si>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</si>
  <si>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</si>
  <si>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</si>
  <si>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</si>
  <si>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</si>
  <si>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</si>
  <si>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</si>
  <si>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</si>
  <si>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</si>
  <si>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</si>
  <si>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</si>
  <si>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</si>
  <si>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</si>
  <si>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</si>
  <si>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</si>
  <si>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</si>
  <si>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</si>
  <si>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</si>
  <si>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</si>
  <si>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</si>
  <si>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</si>
  <si>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</si>
  <si>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</si>
  <si>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</si>
  <si>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</si>
  <si>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</si>
  <si>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</si>
  <si>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</si>
  <si>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</si>
  <si>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</si>
  <si>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</si>
  <si>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</si>
  <si>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</si>
  <si>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</si>
  <si>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</si>
  <si>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</si>
  <si>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</si>
  <si>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</si>
  <si>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</si>
  <si>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</si>
  <si>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</si>
  <si>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</si>
  <si>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</si>
  <si>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</si>
  <si>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</si>
  <si>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</si>
  <si>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</si>
  <si>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</si>
  <si>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</si>
  <si>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</si>
  <si>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</si>
  <si>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</si>
  <si>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</si>
  <si>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</si>
  <si>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</si>
  <si>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</si>
  <si>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</si>
  <si>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</si>
  <si>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</si>
  <si>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</si>
  <si>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</si>
  <si>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</si>
  <si>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</si>
  <si>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</si>
  <si>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</si>
  <si>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</si>
  <si>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</si>
  <si>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</si>
  <si>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</si>
  <si>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</si>
  <si>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</si>
  <si>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</si>
  <si>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</si>
  <si>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</si>
  <si>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</si>
  <si>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</si>
  <si>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</si>
  <si>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</si>
  <si>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</si>
  <si>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</si>
  <si>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</si>
  <si>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</si>
  <si>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</si>
  <si>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</si>
  <si>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</si>
  <si>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</si>
  <si>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</si>
  <si>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</si>
  <si>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</si>
  <si>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</si>
  <si>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</si>
  <si>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</si>
  <si>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</si>
  <si>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</si>
  <si>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</si>
  <si>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</si>
  <si>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</si>
  <si>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</si>
  <si>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</si>
  <si>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</si>
  <si>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</si>
  <si>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</si>
  <si>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</si>
  <si>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</si>
  <si>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</si>
  <si>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</si>
  <si>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</si>
  <si>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</si>
  <si>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</si>
  <si>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</si>
  <si>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</si>
  <si>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</si>
  <si>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</si>
  <si>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</si>
  <si>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</si>
  <si>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</si>
  <si>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</si>
  <si>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</si>
  <si>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</si>
  <si>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</si>
  <si>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</si>
  <si>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</si>
  <si>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</si>
  <si>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</si>
  <si>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</si>
  <si>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</si>
  <si>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</si>
  <si>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</si>
  <si>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</si>
  <si>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</si>
  <si>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</si>
  <si>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</si>
  <si>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</si>
  <si>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</si>
  <si>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</si>
  <si>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</si>
  <si>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</si>
  <si>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</si>
  <si>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</si>
  <si>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</si>
  <si>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</si>
  <si>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</si>
  <si>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</si>
  <si>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</si>
  <si>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</si>
  <si>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</si>
  <si>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</si>
  <si>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</si>
  <si>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</si>
  <si>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</si>
  <si>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</si>
  <si>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</si>
  <si>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</si>
  <si>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</si>
  <si>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</si>
  <si>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</si>
  <si>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</si>
  <si>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</si>
  <si>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</si>
  <si>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</si>
  <si>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</si>
  <si>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</si>
  <si>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</si>
  <si>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</si>
  <si>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</si>
  <si>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</si>
  <si>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</si>
  <si>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</si>
  <si>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</si>
  <si>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</si>
  <si>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</si>
  <si>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</si>
  <si>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</si>
  <si>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</si>
  <si>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</si>
  <si>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</si>
  <si>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</si>
  <si>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</si>
  <si>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</si>
  <si>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</si>
  <si>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</si>
  <si>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</si>
  <si>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</si>
  <si>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</si>
  <si>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</si>
  <si>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</si>
  <si>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</si>
  <si>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</si>
  <si>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</si>
  <si>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</si>
  <si>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</si>
  <si>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</si>
  <si>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</si>
  <si>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</si>
  <si>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</si>
  <si>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</si>
  <si>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</si>
  <si>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</si>
  <si>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</si>
  <si>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</si>
  <si>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</si>
  <si>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</si>
  <si>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</si>
  <si>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</si>
  <si>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</si>
  <si>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</si>
  <si>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</si>
  <si>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</si>
  <si>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</si>
  <si>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</si>
  <si>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</si>
  <si>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</si>
  <si>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</si>
  <si>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</si>
  <si>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</si>
  <si>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</si>
  <si>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</si>
  <si>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</si>
  <si>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</si>
  <si>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</si>
  <si>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</si>
  <si>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</si>
  <si>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</si>
  <si>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</si>
  <si>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</si>
  <si>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</si>
  <si>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</si>
  <si>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</si>
  <si>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</si>
  <si>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</si>
  <si>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</si>
  <si>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</si>
  <si>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</si>
  <si>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</si>
  <si>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</si>
  <si>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</si>
  <si>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</si>
  <si>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</si>
  <si>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</si>
  <si>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</si>
  <si>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</si>
  <si>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</si>
  <si>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</si>
  <si>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</si>
  <si>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</si>
  <si>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</si>
  <si>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</si>
  <si>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</si>
  <si>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</si>
  <si>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</si>
  <si>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</si>
  <si>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</si>
  <si>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</si>
  <si>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</si>
  <si>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</si>
  <si>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</si>
  <si>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</si>
  <si>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</si>
  <si>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</si>
  <si>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</si>
  <si>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</si>
  <si>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</si>
  <si>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</si>
  <si>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</si>
  <si>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</si>
  <si>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</si>
  <si>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</si>
  <si>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</si>
  <si>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</si>
  <si>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</si>
  <si>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</si>
  <si>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</si>
  <si>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</si>
  <si>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</si>
  <si>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</si>
  <si>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</si>
  <si>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</si>
  <si>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</si>
  <si>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</si>
  <si>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</si>
  <si>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</si>
  <si>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</si>
  <si>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</si>
  <si>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</si>
  <si>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</si>
  <si>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</si>
  <si>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</si>
  <si>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</si>
  <si>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</si>
  <si>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</si>
  <si>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</si>
  <si>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</si>
  <si>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</si>
  <si>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</si>
  <si>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</si>
  <si>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</si>
  <si>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</si>
  <si>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</si>
  <si>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</si>
  <si>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</si>
  <si>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</si>
  <si>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</si>
  <si>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</si>
  <si>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</si>
  <si>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</si>
  <si>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</si>
  <si>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</si>
  <si>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</si>
  <si>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</si>
  <si>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</si>
  <si>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</si>
  <si>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</si>
  <si>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</si>
  <si>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</si>
  <si>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</si>
  <si>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</si>
  <si>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</si>
  <si>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</si>
  <si>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</si>
  <si>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</si>
  <si>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</si>
  <si>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</si>
  <si>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</si>
  <si>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</si>
  <si>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</si>
  <si>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</si>
  <si>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</si>
  <si>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</si>
  <si>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</si>
  <si>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</si>
  <si>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</si>
  <si>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</si>
  <si>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</si>
  <si>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</si>
  <si>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</si>
  <si>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</si>
  <si>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</si>
  <si>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</si>
  <si>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</si>
  <si>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</si>
  <si>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</si>
  <si>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</si>
  <si>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</si>
  <si>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</si>
  <si>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</si>
  <si>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</si>
  <si>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</si>
  <si>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</si>
  <si>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</si>
  <si>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</si>
  <si>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</si>
  <si>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</si>
  <si>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</si>
  <si>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</si>
  <si>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</si>
  <si>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</si>
  <si>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</si>
  <si>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</si>
  <si>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</si>
  <si>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</si>
  <si>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</si>
  <si>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</si>
  <si>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</si>
  <si>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</si>
  <si>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</si>
  <si>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</si>
  <si>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</si>
  <si>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</si>
  <si>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</si>
  <si>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</si>
  <si>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</si>
  <si>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</si>
  <si>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</si>
  <si>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</si>
  <si>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</si>
  <si>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</si>
  <si>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</si>
  <si>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</si>
  <si>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</si>
  <si>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</si>
  <si>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</si>
  <si>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</si>
  <si>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</si>
  <si>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</si>
  <si>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</si>
  <si>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</si>
  <si>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</si>
  <si>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</si>
  <si>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</si>
  <si>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</si>
  <si>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</si>
  <si>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</si>
  <si>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</si>
  <si>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</si>
  <si>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</si>
  <si>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</si>
  <si>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</si>
  <si>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</si>
  <si>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</si>
  <si>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</si>
  <si>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</si>
  <si>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</si>
  <si>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</si>
  <si>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</si>
  <si>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</si>
  <si>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</si>
  <si>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</si>
  <si>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</si>
  <si>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</si>
  <si>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</si>
  <si>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</si>
  <si>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</si>
  <si>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</si>
  <si>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</si>
  <si>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</si>
  <si>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</si>
  <si>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</si>
  <si>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</si>
  <si>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</si>
  <si>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</si>
  <si>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</si>
  <si>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</si>
  <si>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</si>
  <si>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</si>
  <si>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</si>
  <si>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</si>
  <si>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</si>
  <si>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</si>
  <si>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</si>
  <si>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</si>
  <si>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</si>
  <si>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</si>
  <si>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</si>
  <si>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</si>
  <si>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</si>
  <si>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</si>
  <si>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</si>
  <si>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</si>
  <si>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</si>
  <si>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</si>
  <si>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</si>
  <si>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</si>
  <si>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</si>
  <si>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</si>
  <si>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</si>
  <si>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</si>
  <si>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</si>
  <si>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</si>
  <si>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</si>
  <si>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</si>
  <si>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</si>
  <si>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</si>
  <si>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</si>
  <si>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</si>
  <si>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</si>
  <si>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</si>
  <si>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</si>
  <si>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</si>
  <si>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</si>
  <si>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</si>
  <si>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</si>
  <si>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</si>
  <si>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</si>
  <si>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</si>
  <si>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</si>
  <si>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</si>
  <si>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</si>
  <si>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</si>
  <si>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</si>
  <si>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</si>
  <si>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</si>
  <si>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</si>
  <si>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</si>
  <si>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</si>
  <si>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</si>
  <si>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</si>
  <si>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</si>
  <si>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</si>
  <si>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</si>
  <si>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</si>
  <si>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</si>
  <si>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</si>
  <si>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</si>
  <si>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</si>
  <si>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</si>
  <si>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</si>
  <si>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</si>
  <si>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</si>
  <si>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</si>
  <si>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</si>
  <si>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</si>
  <si>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</si>
  <si>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</si>
  <si>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</si>
  <si>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</si>
  <si>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</si>
  <si>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</si>
  <si>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</si>
  <si>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</si>
  <si>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</si>
  <si>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</si>
  <si>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</si>
  <si>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</si>
  <si>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</si>
  <si>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</si>
  <si>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</si>
  <si>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</si>
  <si>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</si>
  <si>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</si>
  <si>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</si>
  <si>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</si>
  <si>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</si>
  <si>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</si>
  <si>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</si>
  <si>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</si>
  <si>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</si>
  <si>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</si>
  <si>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</si>
  <si>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</si>
  <si>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</si>
  <si>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</si>
  <si>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</si>
  <si>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</si>
  <si>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</si>
  <si>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</si>
  <si>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</si>
  <si>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</si>
  <si>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</si>
  <si>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</si>
  <si>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</si>
  <si>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</si>
  <si>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</si>
  <si>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</si>
  <si>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</si>
  <si>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</si>
  <si>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</si>
  <si>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</si>
  <si>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</si>
  <si>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</si>
  <si>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</si>
  <si>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</si>
  <si>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</si>
  <si>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</si>
  <si>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</si>
  <si>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</si>
  <si>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</si>
  <si>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</si>
  <si>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</si>
  <si>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</si>
  <si>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</si>
  <si>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</si>
  <si>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</si>
  <si>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</si>
  <si>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</si>
  <si>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</si>
  <si>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</si>
  <si>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</si>
  <si>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</si>
  <si>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</si>
  <si>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</si>
  <si>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</si>
  <si>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</si>
  <si>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</si>
  <si>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</si>
  <si>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</si>
  <si>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</si>
  <si>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</si>
  <si>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</si>
  <si>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</si>
  <si>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</si>
  <si>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</si>
  <si>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</si>
  <si>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</si>
  <si>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</si>
  <si>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</si>
  <si>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</si>
  <si>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</si>
  <si>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</si>
  <si>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</si>
  <si>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</si>
  <si>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</si>
  <si>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</si>
  <si>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</si>
  <si>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</si>
  <si>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</si>
  <si>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</si>
  <si>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</si>
  <si>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</si>
  <si>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</si>
  <si>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</si>
  <si>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</si>
  <si>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</si>
  <si>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</si>
  <si>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</si>
  <si>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</si>
  <si>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</si>
  <si>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</si>
  <si>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</si>
  <si>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</si>
  <si>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</si>
  <si>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</si>
  <si>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</si>
  <si>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</si>
  <si>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</si>
  <si>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</si>
  <si>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</si>
  <si>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</si>
  <si>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</si>
  <si>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</si>
  <si>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</si>
  <si>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</si>
  <si>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</si>
  <si>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</si>
  <si>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</si>
  <si>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</si>
  <si>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</si>
  <si>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</si>
  <si>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</si>
  <si>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</si>
  <si>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</si>
  <si>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</si>
  <si>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</si>
  <si>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</si>
  <si>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</si>
  <si>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</si>
  <si>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</si>
  <si>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</si>
  <si>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</si>
  <si>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</si>
  <si>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</si>
  <si>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</si>
  <si>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</si>
  <si>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</si>
  <si>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</si>
  <si>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</si>
  <si>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</si>
  <si>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</si>
  <si>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</si>
  <si>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</si>
  <si>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</si>
  <si>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</si>
  <si>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</si>
  <si>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</si>
  <si>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</si>
  <si>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</si>
  <si>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</si>
  <si>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</si>
  <si>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</si>
  <si>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</si>
  <si>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</si>
  <si>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</si>
  <si>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</si>
  <si>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</si>
  <si>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</si>
  <si>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</si>
  <si>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</si>
  <si>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</si>
  <si>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</si>
  <si>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</si>
  <si>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</si>
  <si>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</si>
  <si>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</si>
  <si>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</si>
  <si>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</si>
  <si>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</si>
  <si>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</si>
  <si>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</si>
  <si>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</si>
  <si>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</si>
  <si>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</si>
  <si>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</si>
  <si>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</si>
  <si>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</si>
  <si>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</si>
  <si>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</si>
  <si>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</si>
  <si>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</si>
  <si>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</si>
  <si>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</si>
  <si>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</si>
  <si>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</si>
  <si>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</si>
  <si>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</si>
  <si>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</si>
  <si>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</si>
  <si>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</si>
  <si>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</si>
  <si>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</si>
  <si>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</si>
  <si>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</si>
  <si>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</si>
  <si>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</si>
  <si>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</si>
  <si>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</si>
  <si>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</si>
  <si>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</si>
  <si>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</si>
  <si>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</si>
  <si>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</si>
  <si>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</si>
  <si>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</si>
  <si>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</si>
  <si>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</si>
  <si>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</si>
  <si>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</si>
  <si>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</si>
  <si>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</si>
  <si>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</si>
  <si>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</si>
  <si>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</si>
  <si>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</si>
  <si>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</si>
  <si>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</si>
  <si>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</si>
  <si>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</si>
  <si>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</si>
  <si>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</si>
  <si>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</si>
  <si>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</si>
  <si>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</si>
  <si>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</si>
  <si>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</si>
  <si>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</si>
  <si>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</si>
  <si>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</si>
  <si>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</si>
  <si>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</si>
  <si>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</si>
  <si>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</si>
  <si>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</si>
  <si>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</si>
  <si>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</si>
  <si>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</si>
  <si>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</si>
  <si>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</si>
  <si>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</si>
  <si>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</si>
  <si>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</si>
  <si>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</si>
  <si>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</si>
  <si>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</si>
  <si>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</si>
  <si>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</si>
  <si>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</si>
  <si>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</si>
  <si>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</si>
  <si>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</si>
  <si>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</si>
  <si>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</si>
  <si>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</si>
  <si>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</si>
  <si>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</si>
  <si>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</si>
  <si>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</si>
  <si>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</si>
  <si>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</si>
  <si>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</si>
  <si>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</si>
  <si>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</si>
  <si>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</si>
  <si>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</si>
  <si>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</si>
  <si>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</si>
  <si>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</si>
  <si>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</si>
  <si>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</si>
  <si>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</si>
  <si>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</si>
  <si>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</si>
  <si>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</si>
  <si>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</si>
  <si>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</si>
  <si>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</si>
  <si>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</si>
  <si>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</si>
  <si>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</si>
  <si>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</si>
  <si>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</si>
  <si>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</si>
  <si>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</si>
  <si>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</si>
  <si>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</si>
  <si>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</si>
  <si>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</si>
  <si>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</si>
  <si>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</si>
  <si>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</si>
  <si>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</si>
  <si>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</si>
  <si>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</si>
  <si>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</si>
  <si>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</si>
  <si>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</si>
  <si>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</si>
  <si>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</si>
  <si>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</si>
  <si>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</si>
  <si>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</si>
  <si>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</si>
  <si>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</si>
  <si>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</si>
  <si>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</si>
  <si>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</si>
  <si>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</si>
  <si>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</si>
  <si>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</si>
  <si>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</si>
  <si>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</si>
  <si>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</si>
  <si>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</si>
  <si>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</si>
  <si>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</si>
  <si>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</si>
  <si>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</si>
  <si>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</si>
  <si>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</si>
  <si>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</si>
  <si>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</si>
  <si>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</si>
  <si>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</si>
  <si>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</si>
  <si>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</si>
  <si>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</si>
  <si>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</si>
  <si>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</si>
  <si>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</si>
  <si>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</si>
  <si>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</si>
  <si>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</si>
  <si>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</si>
  <si>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</si>
  <si>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</si>
  <si>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</si>
  <si>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</si>
  <si>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</si>
  <si>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</si>
  <si>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</si>
  <si>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</si>
  <si>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</si>
  <si>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</si>
  <si>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</si>
  <si>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</si>
  <si>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</si>
  <si>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</si>
  <si>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</si>
  <si>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</si>
  <si>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</si>
  <si>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</si>
  <si>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</si>
  <si>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</si>
  <si>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</si>
  <si>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</si>
  <si>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</si>
  <si>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</si>
  <si>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</si>
  <si>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</si>
  <si>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</si>
  <si>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</si>
  <si>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</si>
  <si>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</si>
  <si>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</si>
  <si>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</si>
  <si>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</si>
  <si>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</si>
  <si>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</si>
  <si>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</si>
  <si>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</si>
  <si>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</si>
  <si>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</si>
  <si>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</si>
  <si>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</si>
  <si>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</si>
  <si>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</si>
  <si>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</si>
  <si>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</si>
  <si>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</si>
  <si>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</si>
  <si>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</si>
  <si>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</si>
  <si>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</si>
  <si>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</si>
  <si>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</si>
  <si>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</si>
  <si>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</si>
  <si>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</si>
  <si>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</si>
  <si>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</si>
  <si>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</si>
  <si>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</si>
  <si>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</si>
  <si>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</si>
  <si>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</si>
  <si>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</si>
  <si>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</si>
  <si>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</si>
  <si>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</si>
  <si>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</si>
  <si>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</si>
  <si>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</si>
  <si>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</si>
  <si>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</si>
  <si>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</si>
  <si>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</si>
  <si>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</si>
  <si>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</si>
  <si>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</si>
  <si>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</si>
  <si>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</si>
  <si>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</si>
  <si>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</si>
  <si>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</si>
  <si>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</si>
  <si>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</si>
  <si>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</si>
  <si>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</si>
  <si>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</si>
  <si>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</si>
  <si>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</si>
  <si>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</si>
  <si>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</si>
  <si>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</si>
  <si>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</si>
  <si>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</si>
  <si>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</si>
  <si>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</si>
  <si>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</si>
  <si>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</si>
  <si>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</si>
  <si>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</si>
  <si>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</si>
  <si>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</si>
  <si>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</si>
  <si>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</si>
  <si>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</si>
  <si>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</si>
  <si>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</si>
  <si>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</si>
  <si>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</si>
  <si>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</si>
  <si>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</si>
  <si>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</si>
  <si>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</si>
  <si>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</si>
  <si>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</si>
  <si>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</si>
  <si>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</si>
  <si>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</si>
  <si>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</si>
  <si>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</si>
  <si>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</si>
  <si>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</si>
  <si>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</si>
  <si>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</si>
  <si>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</si>
  <si>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</si>
  <si>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</si>
  <si>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</si>
  <si>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</si>
  <si>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</si>
  <si>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</si>
  <si>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</si>
  <si>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</si>
  <si>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</si>
  <si>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</si>
  <si>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</si>
  <si>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</si>
  <si>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</si>
  <si>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</si>
  <si>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</si>
  <si>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</si>
  <si>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</si>
  <si>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</si>
  <si>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</si>
  <si>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</si>
  <si>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</si>
  <si>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</si>
  <si>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</si>
  <si>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</si>
  <si>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</si>
  <si>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</si>
  <si>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</si>
  <si>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</si>
  <si>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</si>
  <si>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</si>
  <si>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</si>
  <si>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</si>
  <si>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</si>
  <si>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</si>
  <si>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</si>
  <si>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</si>
  <si>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</si>
  <si>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</si>
  <si>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</si>
  <si>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</si>
  <si>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</si>
  <si>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</si>
  <si>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</si>
  <si>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</si>
  <si>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</si>
  <si>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</si>
  <si>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</si>
  <si>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</si>
  <si>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</si>
  <si>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</si>
  <si>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</si>
  <si>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</si>
  <si>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</si>
  <si>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</si>
  <si>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</si>
  <si>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</si>
  <si>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</si>
  <si>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</si>
  <si>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</si>
  <si>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</si>
  <si>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</si>
  <si>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</si>
  <si>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</si>
  <si>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</si>
  <si>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</si>
  <si>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</si>
  <si>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</si>
  <si>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</si>
  <si>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</si>
  <si>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</si>
  <si>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</si>
  <si>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</si>
  <si>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</si>
  <si>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</si>
  <si>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</si>
  <si>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</si>
  <si>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</si>
  <si>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</si>
  <si>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</si>
  <si>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</si>
  <si>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</si>
  <si>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</si>
  <si>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</si>
  <si>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</si>
  <si>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</si>
  <si>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</si>
  <si>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</si>
  <si>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</si>
  <si>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</si>
  <si>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</si>
  <si>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</si>
  <si>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</si>
  <si>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</si>
  <si>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</si>
  <si>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</si>
  <si>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</si>
  <si>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</si>
  <si>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</si>
  <si>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</si>
  <si>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</si>
  <si>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</si>
  <si>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</si>
  <si>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</si>
  <si>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</si>
  <si>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</si>
  <si>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</si>
  <si>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</si>
  <si>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</si>
  <si>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</si>
  <si>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</si>
  <si>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</si>
  <si>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</si>
  <si>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</si>
  <si>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</si>
  <si>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</si>
  <si>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</si>
  <si>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</si>
  <si>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</si>
  <si>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</si>
  <si>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</si>
  <si>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</si>
  <si>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</si>
  <si>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</si>
  <si>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</si>
  <si>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</si>
  <si>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</si>
  <si>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</si>
  <si>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</si>
  <si>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</si>
  <si>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</si>
  <si>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</si>
  <si>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</si>
  <si>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</si>
  <si>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</si>
  <si>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</si>
  <si>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</si>
  <si>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</si>
  <si>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</si>
  <si>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</si>
  <si>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</si>
  <si>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</si>
  <si>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</si>
  <si>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</si>
  <si>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</si>
  <si>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</si>
  <si>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</si>
  <si>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</si>
  <si>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</si>
  <si>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</si>
  <si>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</si>
  <si>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</si>
  <si>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</si>
  <si>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</si>
  <si>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</si>
  <si>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</si>
  <si>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</si>
  <si>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</si>
  <si>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</si>
  <si>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</si>
  <si>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</si>
  <si>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</si>
  <si>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</si>
  <si>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</si>
  <si>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</si>
  <si>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</si>
  <si>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</si>
  <si>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</si>
  <si>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</si>
  <si>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</si>
  <si>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</si>
  <si>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</si>
  <si>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</si>
  <si>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</si>
  <si>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</si>
  <si>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</si>
  <si>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</si>
  <si>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</si>
  <si>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</si>
  <si>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</si>
  <si>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</si>
  <si>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</si>
  <si>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</si>
  <si>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</si>
  <si>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</si>
  <si>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</si>
  <si>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</si>
  <si>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</si>
  <si>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</si>
  <si>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</si>
  <si>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</si>
  <si>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</si>
  <si>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</si>
  <si>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</si>
  <si>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</si>
  <si>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</si>
  <si>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</si>
  <si>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</si>
  <si>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</si>
  <si>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</si>
  <si>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</si>
  <si>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</si>
  <si>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</si>
  <si>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</si>
  <si>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</si>
  <si>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</si>
  <si>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</si>
  <si>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</si>
  <si>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</si>
  <si>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</si>
  <si>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</si>
  <si>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</si>
  <si>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</si>
  <si>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</si>
  <si>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</si>
  <si>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</si>
  <si>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</si>
  <si>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</si>
  <si>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</si>
  <si>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</si>
  <si>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</si>
  <si>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</si>
  <si>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</si>
  <si>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</si>
  <si>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</si>
  <si>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</si>
  <si>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</si>
  <si>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</si>
  <si>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</si>
  <si>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</si>
  <si>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</si>
  <si>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</si>
  <si>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</si>
  <si>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</si>
  <si>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</si>
  <si>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</si>
  <si>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</si>
  <si>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</si>
  <si>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</si>
  <si>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</si>
  <si>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</si>
  <si>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</si>
  <si>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</si>
  <si>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</si>
  <si>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</si>
  <si>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</si>
  <si>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</si>
  <si>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</si>
  <si>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</si>
  <si>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</si>
  <si>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</si>
  <si>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</si>
  <si>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</si>
  <si>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</si>
  <si>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</si>
  <si>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</si>
  <si>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</si>
  <si>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</si>
  <si>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</si>
  <si>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</si>
  <si>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</si>
  <si>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</si>
  <si>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</si>
  <si>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</si>
  <si>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</si>
  <si>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</si>
  <si>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</si>
  <si>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</si>
  <si>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</si>
  <si>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</si>
  <si>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</si>
  <si>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</si>
  <si>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</si>
  <si>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</si>
  <si>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</si>
  <si>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</si>
  <si>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</si>
  <si>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</si>
  <si>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</si>
  <si>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</si>
  <si>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</si>
  <si>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</si>
  <si>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</si>
  <si>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</si>
  <si>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</si>
  <si>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</si>
  <si>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</si>
  <si>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</si>
  <si>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</si>
  <si>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</si>
  <si>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</si>
  <si>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</si>
  <si>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</si>
  <si>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</si>
  <si>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</si>
  <si>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</si>
  <si>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</si>
  <si>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</si>
  <si>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</si>
  <si>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</si>
  <si>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</si>
  <si>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</si>
  <si>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</si>
  <si>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</si>
  <si>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</si>
  <si>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</si>
  <si>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</si>
  <si>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</si>
  <si>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</si>
  <si>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</si>
  <si>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</si>
  <si>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</si>
  <si>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</si>
  <si>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</si>
  <si>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</si>
  <si>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</si>
  <si>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</si>
  <si>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</si>
  <si>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</si>
  <si>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</si>
  <si>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</si>
  <si>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</si>
  <si>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</si>
  <si>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</si>
  <si>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</si>
  <si>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</si>
  <si>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</si>
  <si>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</si>
  <si>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</si>
  <si>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</si>
  <si>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</si>
  <si>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</si>
  <si>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</si>
  <si>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</si>
  <si>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</si>
  <si>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</si>
  <si>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</si>
  <si>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</si>
  <si>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</si>
  <si>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</si>
  <si>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</si>
  <si>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</si>
  <si>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</si>
  <si>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</si>
  <si>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</si>
  <si>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</si>
  <si>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</si>
  <si>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</si>
  <si>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</si>
  <si>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</si>
  <si>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</si>
  <si>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</si>
  <si>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</si>
  <si>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</si>
  <si>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</si>
  <si>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</si>
  <si>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</si>
  <si>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</si>
  <si>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</si>
  <si>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</si>
  <si>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</si>
  <si>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</si>
  <si>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</si>
  <si>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</si>
  <si>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</si>
  <si>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</si>
  <si>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</si>
  <si>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</si>
  <si>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</si>
  <si>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</si>
  <si>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</si>
  <si>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</si>
  <si>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</si>
  <si>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</si>
  <si>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</si>
  <si>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</si>
  <si>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</si>
  <si>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</si>
  <si>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</si>
  <si>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</si>
  <si>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</si>
  <si>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</si>
  <si>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</si>
  <si>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</si>
  <si>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</si>
  <si>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</si>
  <si>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</si>
  <si>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</si>
  <si>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</si>
  <si>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</si>
  <si>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</si>
  <si>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</si>
  <si>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</si>
  <si>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</si>
  <si>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</si>
  <si>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</si>
  <si>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</si>
  <si>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</si>
  <si>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</si>
  <si>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</si>
  <si>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</si>
  <si>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</si>
  <si>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</si>
  <si>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</si>
  <si>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</si>
  <si>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</si>
  <si>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</si>
  <si>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</si>
  <si>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</si>
  <si>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</si>
  <si>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</si>
  <si>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</si>
  <si>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</si>
  <si>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</si>
  <si>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</si>
  <si>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</si>
  <si>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</si>
  <si>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</si>
  <si>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</si>
  <si>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</si>
  <si>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</si>
  <si>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</si>
  <si>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</si>
  <si>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</si>
  <si>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</si>
  <si>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</si>
  <si>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</si>
  <si>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</si>
  <si>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</si>
  <si>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</si>
  <si>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</si>
  <si>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</si>
  <si>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</si>
  <si>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</si>
  <si>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</si>
  <si>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</si>
  <si>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</si>
  <si>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</si>
  <si>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</si>
  <si>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</si>
  <si>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</si>
  <si>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</si>
  <si>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</si>
  <si>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</si>
  <si>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</si>
  <si>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</si>
  <si>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</si>
  <si>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</si>
  <si>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</si>
  <si>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</si>
  <si>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</si>
  <si>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</si>
  <si>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</si>
  <si>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</si>
  <si>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</si>
  <si>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</si>
  <si>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</si>
  <si>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</si>
  <si>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</si>
  <si>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</si>
  <si>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</si>
  <si>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</si>
  <si>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</si>
  <si>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</si>
  <si>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</si>
  <si>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</si>
  <si>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</si>
  <si>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</si>
  <si>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</si>
  <si>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</si>
  <si>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</si>
  <si>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</si>
  <si>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</si>
  <si>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</si>
  <si>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</si>
  <si>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</si>
  <si>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</si>
  <si>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</si>
  <si>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</si>
  <si>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</si>
  <si>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</si>
  <si>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</si>
  <si>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</si>
  <si>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</si>
  <si>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</si>
  <si>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</si>
  <si>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</si>
  <si>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</si>
  <si>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</si>
  <si>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</si>
  <si>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</si>
  <si>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</si>
  <si>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</si>
  <si>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</si>
  <si>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</si>
  <si>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</si>
  <si>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</si>
  <si>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</si>
  <si>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</si>
  <si>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</si>
  <si>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</si>
  <si>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</si>
  <si>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</si>
  <si>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</si>
  <si>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</si>
  <si>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</si>
  <si>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</si>
  <si>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</si>
  <si>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</si>
  <si>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</si>
  <si>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</si>
  <si>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</si>
  <si>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</si>
  <si>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</si>
  <si>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</si>
  <si>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</si>
  <si>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</si>
  <si>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</si>
  <si>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</si>
  <si>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</si>
  <si>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</si>
  <si>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</si>
  <si>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</si>
  <si>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</si>
  <si>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</si>
  <si>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</si>
  <si>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</si>
  <si>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</si>
  <si>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</si>
  <si>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</si>
  <si>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</si>
  <si>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</si>
  <si>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</si>
  <si>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</si>
  <si>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</si>
  <si>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</si>
  <si>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</si>
  <si>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</si>
  <si>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</si>
  <si>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</si>
  <si>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</si>
  <si>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</si>
  <si>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</si>
  <si>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</si>
  <si>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</si>
  <si>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</si>
  <si>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</si>
  <si>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</si>
  <si>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</si>
  <si>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</si>
  <si>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</si>
  <si>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</si>
  <si>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</si>
  <si>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</si>
  <si>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</si>
  <si>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</si>
  <si>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</si>
  <si>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</si>
  <si>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</si>
  <si>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</si>
  <si>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</si>
  <si>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</si>
  <si>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</si>
  <si>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</si>
  <si>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</si>
  <si>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</si>
  <si>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</si>
  <si>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</si>
  <si>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</si>
  <si>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</si>
  <si>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</si>
  <si>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</si>
  <si>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</si>
  <si>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</si>
  <si>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</si>
  <si>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</si>
  <si>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</si>
  <si>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</si>
  <si>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</si>
  <si>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</si>
  <si>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</si>
  <si>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</si>
  <si>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</si>
  <si>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</si>
  <si>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</si>
  <si>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</si>
  <si>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</si>
  <si>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</si>
  <si>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</si>
  <si>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</si>
  <si>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</si>
  <si>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</si>
  <si>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</si>
  <si>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</si>
  <si>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</si>
  <si>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</si>
  <si>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</si>
  <si>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</si>
  <si>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</si>
  <si>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</si>
  <si>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</si>
  <si>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</si>
  <si>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</si>
  <si>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</si>
  <si>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</si>
  <si>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</si>
  <si>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</si>
  <si>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</si>
  <si>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</si>
  <si>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</si>
  <si>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</si>
  <si>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</si>
  <si>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</si>
  <si>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</si>
  <si>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</si>
  <si>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</si>
  <si>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</si>
  <si>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</si>
  <si>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</si>
  <si>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</si>
  <si>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</si>
  <si>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</si>
  <si>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</si>
  <si>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</si>
  <si>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</si>
  <si>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</si>
  <si>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</si>
  <si>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</si>
  <si>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</si>
  <si>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</si>
  <si>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</si>
  <si>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</si>
  <si>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</si>
  <si>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</si>
  <si>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</si>
  <si>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</si>
  <si>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</si>
  <si>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</si>
  <si>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</si>
  <si>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</si>
  <si>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</si>
  <si>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</si>
  <si>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</si>
  <si>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</si>
  <si>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</si>
  <si>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</si>
  <si>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</si>
  <si>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</si>
  <si>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</si>
  <si>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</si>
  <si>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</si>
  <si>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</si>
  <si>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</si>
  <si>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</si>
  <si>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</si>
  <si>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</si>
  <si>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</si>
  <si>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</si>
  <si>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</si>
  <si>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</si>
  <si>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</si>
  <si>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</si>
  <si>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</si>
  <si>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</si>
  <si>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</si>
  <si>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</si>
  <si>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</si>
  <si>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</si>
  <si>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</si>
  <si>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</si>
  <si>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</si>
  <si>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</si>
  <si>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</si>
  <si>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</si>
  <si>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</si>
  <si>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</si>
  <si>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</si>
  <si>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</si>
  <si>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</si>
  <si>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</si>
  <si>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</si>
  <si>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</si>
  <si>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</si>
  <si>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</si>
  <si>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</si>
  <si>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</si>
  <si>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</si>
  <si>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</si>
  <si>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</si>
  <si>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</si>
  <si>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</si>
  <si>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</si>
  <si>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</si>
  <si>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</si>
  <si>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</si>
  <si>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</si>
  <si>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</si>
  <si>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</si>
  <si>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</si>
  <si>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</si>
  <si>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</si>
  <si>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</si>
  <si>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</si>
  <si>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</si>
  <si>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</si>
  <si>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</si>
  <si>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</si>
  <si>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</si>
  <si>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</si>
  <si>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</si>
  <si>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</si>
  <si>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</si>
  <si>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</si>
  <si>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</si>
  <si>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</si>
  <si>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</si>
  <si>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</si>
  <si>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</si>
  <si>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</si>
  <si>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</si>
  <si>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</si>
  <si>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</si>
  <si>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</si>
  <si>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</si>
  <si>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</si>
  <si>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</si>
  <si>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</si>
  <si>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</si>
  <si>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</si>
  <si>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</si>
  <si>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</si>
  <si>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</si>
  <si>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</si>
  <si>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</si>
  <si>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</si>
  <si>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</si>
  <si>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</si>
  <si>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</si>
  <si>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</si>
  <si>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</si>
  <si>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</si>
  <si>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</si>
  <si>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</si>
  <si>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</si>
  <si>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</si>
  <si>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</si>
  <si>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</si>
  <si>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</si>
  <si>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</si>
  <si>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</si>
  <si>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</si>
  <si>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</si>
  <si>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</si>
  <si>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</si>
  <si>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</si>
  <si>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</si>
  <si>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</si>
  <si>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</si>
  <si>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</si>
  <si>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</si>
  <si>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</si>
  <si>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</si>
  <si>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</si>
  <si>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</si>
  <si>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</si>
  <si>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</si>
  <si>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</si>
  <si>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</si>
  <si>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</si>
  <si>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</si>
  <si>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</si>
  <si>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</si>
  <si>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</si>
  <si>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</si>
  <si>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</si>
  <si>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</si>
  <si>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</si>
  <si>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</si>
  <si>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</si>
  <si>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</si>
  <si>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</si>
  <si>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</si>
  <si>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</si>
  <si>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</si>
  <si>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</si>
  <si>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</si>
  <si>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</si>
  <si>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</si>
  <si>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</si>
  <si>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</si>
  <si>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</si>
  <si>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</si>
  <si>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</si>
  <si>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</si>
  <si>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</si>
  <si>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</si>
  <si>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</si>
  <si>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</si>
  <si>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</si>
  <si>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</si>
  <si>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</si>
  <si>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</si>
  <si>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</si>
  <si>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</si>
  <si>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</si>
  <si>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</si>
  <si>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</si>
  <si>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</si>
  <si>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</si>
  <si>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</si>
  <si>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</si>
  <si>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</si>
  <si>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</si>
  <si>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</si>
  <si>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</si>
  <si>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</si>
  <si>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</si>
  <si>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</si>
  <si>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</si>
  <si>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</si>
  <si>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</si>
  <si>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</si>
  <si>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</si>
  <si>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</si>
  <si>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</si>
  <si>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</si>
  <si>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</si>
  <si>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</si>
  <si>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</si>
  <si>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</si>
  <si>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</si>
  <si>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</si>
  <si>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</si>
  <si>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</si>
  <si>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</si>
  <si>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</si>
  <si>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</si>
  <si>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</si>
  <si>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</si>
  <si>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</si>
  <si>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</si>
  <si>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</si>
  <si>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</si>
  <si>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</si>
  <si>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</si>
  <si>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</si>
  <si>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</si>
  <si>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</si>
  <si>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</si>
  <si>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</si>
  <si>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</si>
  <si>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</si>
  <si>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</si>
  <si>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</si>
  <si>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</si>
  <si>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</si>
  <si>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</si>
  <si>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</si>
  <si>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</si>
  <si>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</si>
  <si>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</si>
  <si>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</si>
  <si>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</si>
  <si>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</si>
  <si>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</si>
  <si>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</si>
  <si>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</si>
  <si>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</si>
  <si>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</si>
  <si>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</si>
  <si>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</si>
  <si>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</si>
  <si>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</si>
  <si>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</si>
  <si>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</si>
  <si>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</si>
  <si>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</si>
  <si>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</si>
  <si>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</si>
  <si>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</si>
  <si>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</si>
  <si>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</si>
  <si>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</si>
  <si>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</si>
  <si>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</si>
  <si>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</si>
  <si>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</si>
  <si>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</si>
  <si>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</si>
  <si>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</si>
  <si>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</si>
  <si>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</si>
  <si>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</si>
  <si>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</si>
  <si>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</si>
  <si>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</si>
  <si>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</si>
  <si>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</si>
  <si>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</si>
  <si>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</si>
  <si>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</si>
  <si>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</si>
  <si>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</si>
  <si>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</si>
  <si>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</si>
  <si>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</si>
  <si>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</si>
  <si>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</si>
  <si>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</si>
  <si>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</si>
  <si>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</si>
  <si>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</si>
  <si>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</si>
  <si>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</si>
  <si>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</si>
  <si>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</si>
  <si>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</si>
  <si>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</si>
  <si>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</si>
  <si>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</si>
  <si>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</si>
  <si>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</si>
  <si>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</si>
  <si>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</si>
  <si>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</si>
  <si>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</si>
  <si>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</si>
  <si>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</si>
  <si>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</si>
  <si>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</si>
  <si>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</si>
  <si>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</si>
  <si>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</si>
  <si>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</si>
  <si>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</si>
  <si>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</si>
  <si>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</si>
  <si>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</si>
  <si>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</si>
  <si>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</si>
  <si>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</si>
  <si>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</si>
  <si>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</si>
  <si>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</si>
  <si>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</si>
  <si>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</si>
  <si>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</si>
  <si>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</si>
  <si>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</si>
  <si>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</si>
  <si>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</si>
  <si>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</si>
  <si>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</si>
  <si>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</si>
  <si>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</si>
  <si>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</si>
  <si>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</si>
  <si>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</si>
  <si>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</si>
  <si>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</si>
  <si>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</si>
  <si>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</si>
  <si>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</si>
  <si>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</si>
  <si>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</si>
  <si>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</si>
  <si>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</si>
  <si>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</si>
  <si>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</si>
  <si>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</si>
  <si>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</si>
  <si>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</si>
  <si>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</si>
  <si>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</si>
  <si>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</si>
  <si>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</si>
  <si>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</si>
  <si>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</si>
  <si>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</si>
  <si>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</si>
  <si>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</si>
  <si>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</si>
  <si>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</si>
  <si>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</si>
  <si>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</si>
  <si>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</si>
  <si>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</si>
  <si>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</si>
  <si>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</si>
  <si>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</si>
  <si>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</si>
  <si>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</si>
  <si>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</si>
  <si>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</si>
  <si>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</si>
  <si>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</si>
  <si>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</si>
  <si>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</si>
  <si>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</si>
  <si>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</si>
  <si>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</si>
  <si>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</si>
  <si>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</si>
  <si>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</si>
  <si>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</si>
  <si>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</si>
  <si>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</si>
  <si>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</si>
  <si>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</si>
  <si>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</si>
  <si>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</si>
  <si>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</si>
  <si>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</si>
  <si>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</si>
  <si>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</si>
  <si>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</si>
  <si>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</si>
  <si>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</si>
  <si>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</si>
  <si>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</si>
  <si>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</si>
  <si>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</si>
  <si>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</si>
  <si>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</si>
  <si>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</si>
  <si>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</si>
  <si>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</si>
  <si>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</si>
  <si>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</si>
  <si>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</si>
  <si>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</si>
  <si>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</si>
  <si>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</si>
  <si>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</si>
  <si>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</si>
  <si>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</si>
  <si>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</si>
  <si>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</si>
  <si>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</si>
  <si>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</si>
  <si>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</si>
  <si>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</si>
  <si>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</si>
  <si>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</si>
  <si>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</si>
  <si>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</si>
  <si>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</si>
  <si>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</si>
  <si>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</si>
  <si>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</si>
  <si>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</si>
  <si>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</si>
  <si>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</si>
  <si>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</si>
  <si>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</si>
  <si>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</si>
  <si>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</si>
  <si>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</si>
  <si>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</si>
  <si>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</si>
  <si>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</si>
  <si>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</si>
  <si>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</si>
  <si>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</si>
  <si>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</si>
  <si>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</si>
  <si>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</si>
  <si>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</si>
  <si>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</si>
  <si>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</si>
  <si>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</si>
  <si>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</si>
  <si>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</si>
  <si>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</si>
  <si>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</si>
  <si>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</si>
  <si>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</si>
  <si>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</si>
  <si>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</si>
  <si>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</si>
  <si>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</si>
  <si>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</si>
  <si>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</si>
  <si>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</si>
  <si>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</si>
  <si>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</si>
  <si>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</si>
  <si>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</si>
  <si>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</si>
  <si>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</si>
  <si>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</si>
  <si>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</si>
  <si>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</si>
  <si>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</si>
  <si>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</si>
  <si>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</si>
  <si>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</si>
  <si>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</si>
  <si>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</si>
  <si>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</si>
  <si>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</si>
  <si>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</si>
  <si>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</si>
  <si>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</si>
  <si>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</si>
  <si>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</si>
  <si>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</si>
  <si>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</si>
  <si>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</si>
  <si>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</si>
  <si>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</si>
  <si>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</si>
  <si>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</si>
  <si>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</si>
  <si>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</si>
  <si>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</si>
  <si>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</si>
  <si>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</si>
  <si>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</si>
  <si>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</si>
  <si>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</si>
  <si>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</si>
  <si>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</si>
  <si>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</si>
  <si>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</si>
  <si>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</si>
  <si>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</si>
  <si>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</si>
  <si>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</si>
  <si>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</si>
  <si>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</si>
  <si>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</si>
  <si>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</si>
  <si>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</si>
  <si>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</si>
  <si>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</si>
  <si>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</si>
  <si>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</si>
  <si>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</si>
  <si>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</si>
  <si>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</si>
  <si>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</si>
  <si>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</si>
  <si>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</si>
  <si>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</si>
  <si>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</si>
  <si>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</si>
  <si>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</si>
  <si>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</si>
  <si>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</si>
  <si>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</si>
  <si>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</si>
  <si>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</si>
  <si>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</si>
  <si>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</si>
  <si>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</si>
  <si>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</si>
  <si>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</si>
  <si>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</si>
  <si>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</si>
  <si>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</si>
  <si>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</si>
  <si>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</si>
  <si>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</si>
  <si>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</si>
  <si>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</si>
  <si>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</si>
  <si>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</si>
  <si>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</si>
  <si>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</si>
  <si>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</si>
  <si>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</si>
  <si>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</si>
  <si>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</si>
  <si>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</si>
  <si>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</si>
  <si>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</si>
  <si>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</si>
  <si>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</si>
  <si>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</si>
  <si>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</si>
  <si>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</si>
  <si>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</si>
  <si>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</si>
  <si>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</si>
  <si>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</si>
  <si>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</si>
  <si>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</si>
  <si>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</si>
  <si>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</si>
  <si>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</si>
  <si>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</si>
  <si>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</si>
  <si>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</si>
  <si>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</si>
  <si>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</si>
  <si>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</si>
  <si>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</si>
  <si>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</si>
  <si>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</si>
  <si>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</si>
  <si>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</si>
  <si>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</si>
  <si>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</si>
  <si>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</si>
  <si>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</si>
  <si>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</si>
  <si>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</si>
  <si>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</si>
  <si>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</si>
  <si>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</si>
  <si>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</si>
  <si>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</si>
  <si>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</si>
  <si>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</si>
  <si>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</si>
  <si>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</si>
  <si>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</si>
  <si>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</si>
  <si>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</si>
  <si>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</si>
  <si>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</si>
  <si>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</si>
  <si>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</si>
  <si>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</si>
  <si>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</si>
  <si>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</si>
  <si>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</si>
  <si>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</si>
  <si>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</si>
  <si>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</si>
  <si>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</si>
  <si>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</si>
  <si>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</si>
  <si>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</si>
  <si>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</si>
  <si>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</si>
  <si>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</si>
  <si>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</si>
  <si>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</si>
  <si>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</si>
  <si>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</si>
  <si>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</si>
  <si>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</si>
  <si>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</si>
  <si>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</si>
  <si>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</si>
  <si>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</si>
  <si>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</si>
  <si>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</si>
  <si>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</si>
  <si>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</si>
  <si>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</si>
  <si>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</si>
  <si>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</si>
  <si>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</si>
  <si>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</si>
  <si>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</si>
  <si>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</si>
  <si>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</si>
  <si>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</si>
  <si>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</si>
  <si>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</si>
  <si>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</si>
  <si>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</si>
  <si>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</si>
  <si>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</si>
  <si>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</si>
  <si>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</si>
  <si>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</si>
  <si>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</si>
  <si>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</si>
  <si>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</si>
  <si>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</si>
  <si>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</si>
  <si>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</si>
  <si>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</si>
  <si>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</si>
  <si>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</si>
  <si>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</si>
  <si>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</si>
  <si>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</si>
  <si>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</si>
  <si>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</si>
  <si>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</si>
  <si>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</si>
  <si>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</si>
  <si>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</si>
  <si>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</si>
  <si>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</si>
  <si>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</si>
  <si>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</si>
  <si>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</si>
  <si>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</si>
  <si>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</si>
  <si>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</si>
  <si>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</si>
  <si>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</si>
  <si>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</si>
  <si>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</si>
  <si>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</si>
  <si>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</si>
  <si>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</si>
  <si>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</si>
  <si>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</si>
  <si>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</si>
  <si>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</si>
  <si>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</si>
  <si>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</si>
  <si>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</si>
  <si>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</si>
  <si>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</si>
  <si>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</si>
  <si>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</si>
  <si>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</si>
  <si>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</si>
  <si>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</si>
  <si>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</si>
  <si>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</si>
  <si>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</si>
  <si>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</si>
  <si>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</si>
  <si>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</si>
  <si>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</si>
  <si>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</si>
  <si>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</si>
  <si>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</si>
  <si>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</si>
  <si>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</si>
  <si>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</si>
  <si>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</si>
  <si>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</si>
  <si>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</si>
  <si>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</si>
  <si>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</si>
  <si>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</si>
  <si>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</si>
  <si>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</si>
  <si>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</si>
  <si>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</si>
  <si>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</si>
  <si>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</si>
  <si>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</si>
  <si>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</si>
  <si>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</si>
  <si>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</si>
  <si>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</si>
  <si>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</si>
  <si>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</si>
  <si>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</si>
  <si>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</si>
  <si>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</si>
  <si>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</si>
  <si>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</si>
  <si>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</si>
  <si>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</si>
  <si>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</si>
  <si>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</si>
  <si>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</si>
  <si>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</si>
  <si>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</si>
  <si>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</si>
  <si>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</si>
  <si>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</si>
  <si>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</si>
  <si>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</si>
  <si>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</si>
  <si>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</si>
  <si>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</si>
  <si>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</si>
  <si>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</si>
  <si>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</si>
  <si>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</si>
  <si>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</si>
  <si>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</si>
  <si>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</si>
  <si>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</si>
  <si>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</si>
  <si>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</si>
  <si>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</si>
  <si>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</si>
  <si>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</si>
  <si>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</si>
  <si>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</si>
  <si>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</si>
  <si>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</si>
  <si>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</si>
  <si>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</si>
  <si>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</si>
  <si>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</si>
  <si>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</si>
  <si>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</si>
  <si>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</si>
  <si>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</si>
  <si>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</si>
  <si>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</si>
  <si>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</si>
  <si>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</si>
  <si>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</si>
  <si>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</si>
  <si>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</si>
  <si>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</si>
  <si>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</si>
  <si>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</si>
  <si>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</si>
  <si>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</si>
  <si>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</si>
  <si>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</si>
  <si>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</si>
  <si>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</si>
  <si>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</si>
  <si>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</si>
  <si>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</si>
  <si>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</si>
  <si>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</si>
  <si>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</si>
  <si>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</si>
  <si>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</si>
  <si>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</si>
  <si>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</si>
  <si>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</si>
  <si>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</si>
  <si>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</si>
  <si>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</si>
  <si>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</si>
  <si>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</si>
  <si>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</si>
  <si>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</si>
  <si>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</si>
  <si>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</si>
  <si>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</si>
  <si>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</si>
  <si>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</si>
  <si>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</si>
  <si>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</si>
  <si>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</si>
  <si>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</si>
  <si>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</si>
  <si>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</si>
  <si>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</si>
  <si>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</si>
  <si>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</si>
  <si>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</si>
  <si>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</si>
  <si>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</si>
  <si>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</si>
  <si>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</si>
  <si>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</si>
  <si>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</si>
  <si>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</si>
  <si>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</si>
  <si>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</si>
  <si>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</si>
  <si>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</si>
  <si>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</si>
  <si>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</si>
  <si>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</si>
  <si>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</si>
  <si>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</si>
  <si>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</si>
  <si>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</si>
  <si>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</si>
  <si>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</si>
  <si>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</si>
  <si>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</si>
  <si>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</si>
  <si>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</si>
  <si>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</si>
  <si>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</si>
  <si>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</si>
  <si>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</si>
  <si>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</si>
  <si>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</si>
  <si>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</si>
  <si>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</si>
  <si>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</si>
  <si>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</si>
  <si>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</si>
  <si>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</si>
  <si>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</si>
  <si>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</si>
  <si>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</si>
  <si>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</si>
  <si>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</si>
  <si>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</si>
  <si>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</si>
  <si>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</si>
  <si>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</si>
  <si>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</si>
  <si>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</si>
  <si>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</si>
  <si>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</si>
  <si>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</si>
  <si>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</si>
  <si>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</si>
  <si>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</si>
  <si>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</si>
  <si>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</si>
  <si>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</si>
  <si>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</si>
  <si>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</si>
  <si>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</si>
  <si>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</si>
  <si>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</si>
  <si>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</si>
  <si>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</si>
  <si>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</si>
  <si>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</si>
  <si>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</si>
  <si>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</si>
  <si>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</si>
  <si>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</si>
  <si>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</si>
  <si>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</si>
  <si>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</si>
  <si>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</si>
  <si>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</si>
  <si>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</si>
  <si>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</si>
  <si>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</si>
  <si>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</si>
  <si>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</si>
  <si>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</si>
  <si>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</si>
  <si>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</si>
  <si>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</si>
  <si>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</si>
  <si>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</si>
  <si>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</si>
  <si>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</si>
  <si>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</si>
  <si>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</si>
  <si>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</si>
  <si>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</si>
  <si>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</si>
  <si>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</si>
  <si>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</si>
  <si>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</si>
  <si>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</si>
  <si>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</si>
  <si>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</si>
  <si>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</si>
  <si>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</si>
  <si>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</si>
  <si>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</si>
  <si>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</si>
  <si>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</si>
  <si>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</si>
  <si>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</si>
  <si>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</si>
  <si>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</si>
  <si>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</si>
  <si>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</si>
  <si>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</si>
  <si>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</si>
  <si>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</si>
  <si>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</si>
  <si>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</si>
  <si>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</si>
  <si>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</si>
  <si>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</si>
  <si>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</si>
  <si>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</si>
  <si>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</si>
  <si>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</si>
  <si>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</si>
  <si>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</si>
  <si>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</si>
  <si>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</si>
  <si>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</si>
  <si>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</si>
  <si>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</si>
  <si>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</si>
  <si>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</si>
  <si>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</si>
  <si>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</si>
  <si>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</si>
  <si>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</si>
  <si>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</si>
  <si>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</si>
  <si>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</si>
  <si>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</si>
  <si>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</si>
  <si>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</si>
  <si>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</si>
  <si>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</si>
  <si>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</si>
  <si>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</si>
  <si>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</si>
  <si>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</si>
  <si>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</si>
  <si>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</si>
  <si>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</si>
  <si>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</si>
  <si>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</si>
  <si>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</si>
  <si>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</si>
  <si>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</si>
  <si>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</si>
  <si>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</si>
  <si>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</si>
  <si>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</si>
  <si>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</si>
  <si>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</si>
  <si>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</si>
  <si>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</si>
  <si>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</si>
  <si>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</si>
  <si>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</si>
  <si>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</si>
  <si>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</si>
  <si>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</si>
  <si>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</si>
  <si>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</si>
  <si>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</si>
  <si>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</si>
  <si>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</si>
  <si>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</si>
  <si>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</si>
  <si>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</si>
  <si>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</si>
  <si>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</si>
  <si>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</si>
  <si>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</si>
  <si>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</si>
  <si>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</si>
  <si>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</si>
  <si>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</si>
  <si>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</si>
  <si>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</si>
  <si>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</si>
  <si>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</si>
  <si>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</si>
  <si>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</si>
  <si>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</si>
  <si>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</si>
  <si>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</si>
  <si>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</si>
  <si>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</si>
  <si>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</si>
  <si>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</si>
  <si>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</si>
  <si>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</si>
  <si>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</si>
  <si>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</si>
  <si>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</si>
  <si>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</si>
  <si>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</si>
  <si>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</si>
  <si>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</si>
  <si>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</si>
  <si>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</si>
  <si>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</si>
  <si>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</si>
  <si>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</si>
  <si>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</si>
  <si>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</si>
  <si>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</si>
  <si>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</si>
  <si>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</si>
  <si>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</si>
  <si>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</si>
  <si>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</si>
  <si>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</si>
  <si>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</si>
  <si>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</si>
  <si>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</si>
  <si>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</si>
  <si>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</si>
  <si>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</si>
  <si>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</si>
  <si>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</si>
  <si>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</si>
  <si>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</si>
  <si>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</si>
  <si>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</si>
  <si>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</si>
  <si>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</si>
  <si>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</si>
  <si>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</si>
  <si>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</si>
  <si>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</si>
  <si>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</si>
  <si>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</si>
  <si>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</si>
  <si>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</si>
  <si>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</si>
  <si>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</si>
  <si>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</si>
  <si>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</si>
  <si>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</si>
  <si>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</si>
  <si>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</si>
  <si>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</si>
  <si>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</si>
  <si>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</si>
  <si>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</si>
  <si>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</si>
  <si>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</si>
  <si>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</si>
  <si>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</si>
  <si>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</si>
  <si>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</si>
  <si>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</si>
  <si>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</si>
  <si>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</si>
  <si>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</si>
  <si>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</si>
  <si>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</si>
  <si>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</si>
  <si>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</si>
  <si>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</si>
  <si>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</si>
  <si>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</si>
  <si>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</si>
  <si>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</si>
  <si>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</si>
  <si>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</si>
  <si>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</si>
  <si>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</si>
  <si>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</si>
  <si>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</si>
  <si>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</si>
  <si>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</si>
  <si>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</si>
  <si>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</si>
  <si>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</si>
  <si>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</si>
  <si>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</si>
  <si>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</si>
  <si>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</si>
  <si>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</si>
  <si>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</si>
  <si>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</si>
  <si>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</si>
  <si>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</si>
  <si>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</si>
  <si>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</si>
  <si>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</si>
  <si>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</si>
  <si>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</si>
  <si>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</si>
  <si>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</si>
  <si>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</si>
  <si>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</si>
  <si>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</si>
  <si>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</si>
  <si>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</si>
  <si>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</si>
  <si>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</si>
  <si>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</si>
  <si>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</si>
  <si>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</si>
  <si>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</si>
  <si>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</si>
  <si>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</si>
  <si>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</si>
  <si>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</si>
  <si>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</si>
  <si>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</si>
  <si>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</si>
  <si>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</si>
  <si>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</si>
  <si>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</si>
  <si>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</si>
  <si>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</si>
  <si>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</si>
  <si>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</si>
  <si>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</si>
  <si>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</si>
  <si>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</si>
  <si>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</si>
  <si>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</si>
  <si>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</si>
  <si>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</si>
  <si>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</si>
  <si>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</si>
  <si>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</si>
  <si>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</si>
  <si>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</si>
  <si>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</si>
  <si>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</si>
  <si>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</si>
  <si>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</si>
  <si>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</si>
  <si>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</si>
  <si>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</si>
  <si>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</si>
  <si>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</si>
  <si>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</si>
  <si>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</si>
  <si>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</si>
  <si>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</si>
  <si>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</si>
  <si>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</si>
  <si>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</si>
  <si>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</si>
  <si>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</si>
  <si>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</si>
  <si>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</si>
  <si>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</si>
  <si>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</si>
  <si>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</si>
  <si>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</si>
  <si>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</si>
  <si>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</si>
  <si>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</si>
  <si>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</si>
  <si>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</si>
  <si>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</si>
  <si>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</si>
  <si>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</si>
  <si>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</si>
  <si>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</si>
  <si>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</si>
  <si>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</si>
  <si>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</si>
  <si>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</si>
  <si>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</si>
  <si>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</si>
  <si>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</si>
  <si>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</si>
  <si>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</si>
  <si>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</si>
  <si>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</si>
  <si>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</si>
  <si>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</si>
  <si>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</si>
  <si>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</si>
  <si>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</si>
  <si>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</si>
  <si>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</si>
  <si>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</si>
  <si>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</si>
  <si>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</si>
  <si>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</si>
  <si>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</si>
  <si>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</si>
  <si>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</si>
  <si>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</si>
  <si>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</si>
  <si>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</si>
  <si>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</si>
  <si>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</si>
  <si>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</si>
  <si>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</si>
  <si>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</si>
  <si>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</si>
  <si>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</si>
  <si>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</si>
  <si>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</si>
  <si>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</si>
  <si>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</si>
  <si>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</si>
  <si>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</si>
  <si>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</si>
  <si>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</si>
  <si>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</si>
  <si>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</si>
  <si>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</si>
  <si>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</si>
  <si>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</si>
  <si>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</si>
  <si>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</si>
  <si>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</si>
  <si>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</si>
  <si>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</si>
  <si>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</si>
  <si>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</si>
  <si>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</si>
  <si>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</si>
  <si>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</si>
  <si>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</si>
  <si>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</si>
  <si>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</si>
  <si>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</si>
  <si>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</si>
  <si>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</si>
  <si>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</si>
  <si>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</si>
  <si>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</si>
  <si>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</si>
  <si>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</si>
  <si>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</si>
  <si>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</si>
  <si>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</si>
  <si>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</si>
  <si>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</si>
  <si>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</si>
  <si>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</si>
  <si>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</si>
  <si>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</si>
  <si>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</si>
  <si>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</si>
  <si>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</si>
  <si>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</si>
  <si>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</si>
  <si>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</si>
  <si>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</si>
  <si>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</si>
  <si>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</si>
  <si>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</si>
  <si>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</si>
  <si>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</si>
  <si>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</si>
  <si>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</si>
  <si>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</si>
  <si>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</si>
  <si>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</si>
  <si>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</si>
  <si>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</si>
  <si>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</si>
  <si>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</si>
  <si>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</si>
  <si>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</si>
  <si>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</si>
  <si>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</si>
  <si>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</si>
  <si>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</si>
  <si>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</si>
  <si>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</si>
  <si>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</si>
  <si>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</si>
  <si>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</si>
  <si>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</si>
  <si>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</si>
  <si>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</si>
  <si>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</si>
  <si>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</si>
  <si>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</si>
  <si>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</si>
  <si>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</si>
  <si>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</si>
  <si>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</si>
  <si>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</si>
  <si>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</si>
  <si>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</si>
  <si>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</si>
  <si>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</si>
  <si>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</si>
  <si>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</si>
  <si>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</si>
  <si>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</si>
  <si>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</si>
  <si>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</si>
  <si>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</si>
  <si>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</si>
  <si>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</si>
  <si>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</si>
  <si>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</si>
  <si>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</si>
  <si>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</si>
  <si>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</si>
  <si>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</si>
  <si>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</si>
  <si>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</si>
  <si>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</si>
  <si>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</si>
  <si>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</si>
  <si>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</si>
  <si>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</si>
  <si>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</si>
  <si>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</si>
  <si>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</si>
  <si>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</si>
  <si>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</si>
  <si>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</si>
  <si>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</si>
  <si>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</si>
  <si>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</si>
  <si>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</si>
  <si>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</si>
  <si>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</si>
  <si>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</si>
  <si>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</si>
  <si>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</si>
  <si>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</si>
  <si>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</si>
  <si>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</si>
  <si>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</si>
  <si>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</si>
  <si>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</si>
  <si>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</si>
  <si>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</si>
  <si>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</si>
  <si>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</si>
  <si>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</si>
  <si>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</si>
  <si>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</si>
  <si>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</si>
  <si>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</si>
  <si>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</si>
  <si>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</si>
  <si>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</si>
  <si>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</si>
  <si>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</si>
  <si>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</si>
  <si>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</si>
  <si>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</si>
  <si>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</si>
  <si>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</si>
  <si>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</si>
  <si>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</si>
  <si>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</si>
  <si>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</si>
  <si>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</si>
  <si>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</si>
  <si>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</si>
  <si>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</si>
  <si>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</si>
  <si>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</si>
  <si>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</si>
  <si>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</si>
  <si>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</si>
  <si>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</si>
  <si>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</si>
  <si>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</si>
  <si>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</si>
  <si>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</si>
  <si>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</si>
  <si>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</si>
  <si>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</si>
  <si>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</si>
  <si>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</si>
  <si>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</si>
  <si>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</si>
  <si>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</si>
  <si>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</si>
  <si>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</si>
  <si>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</si>
  <si>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</si>
  <si>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</si>
  <si>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</si>
  <si>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</si>
  <si>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</si>
  <si>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</si>
  <si>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</si>
  <si>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</si>
  <si>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</si>
  <si>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</si>
  <si>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</si>
  <si>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</si>
  <si>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</si>
  <si>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</si>
  <si>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</si>
  <si>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</si>
  <si>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</si>
  <si>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</si>
  <si>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</si>
  <si>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</si>
  <si>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</si>
  <si>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</si>
  <si>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</si>
  <si>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</si>
  <si>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</si>
  <si>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</si>
  <si>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</si>
  <si>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</si>
  <si>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</si>
  <si>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</si>
  <si>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</si>
  <si>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</si>
  <si>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</si>
  <si>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</si>
  <si>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</si>
  <si>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</si>
  <si>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</si>
  <si>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</si>
  <si>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</si>
  <si>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</si>
  <si>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</si>
  <si>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</si>
  <si>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</si>
  <si>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</si>
  <si>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</si>
  <si>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</si>
  <si>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</si>
  <si>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</si>
  <si>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</si>
  <si>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</si>
  <si>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</si>
  <si>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</si>
  <si>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</si>
  <si>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</si>
  <si>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</si>
  <si>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</si>
  <si>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</si>
  <si>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</si>
  <si>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</si>
  <si>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</si>
  <si>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</si>
  <si>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</si>
  <si>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</si>
  <si>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</si>
  <si>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</si>
  <si>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</si>
  <si>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</si>
  <si>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</si>
  <si>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</si>
  <si>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</si>
  <si>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</si>
  <si>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</si>
  <si>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</si>
  <si>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</si>
  <si>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</si>
  <si>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</si>
  <si>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</si>
  <si>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</si>
  <si>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</si>
  <si>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</si>
  <si>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</si>
  <si>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</si>
  <si>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</si>
  <si>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</si>
  <si>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</si>
  <si>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</si>
  <si>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</si>
  <si>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</si>
  <si>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</si>
  <si>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</si>
  <si>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</si>
  <si>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</si>
  <si>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</si>
  <si>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</si>
  <si>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</si>
  <si>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</si>
  <si>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</si>
  <si>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</si>
  <si>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</si>
  <si>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</si>
  <si>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</si>
  <si>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</si>
  <si>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</si>
  <si>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</si>
  <si>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</si>
  <si>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</si>
  <si>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</si>
  <si>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</si>
  <si>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</si>
  <si>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</si>
  <si>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</si>
  <si>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</si>
  <si>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</si>
  <si>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</si>
  <si>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</si>
  <si>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</si>
  <si>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</si>
  <si>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</si>
  <si>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</si>
  <si>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</si>
  <si>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</si>
  <si>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</si>
  <si>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</si>
  <si>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</si>
  <si>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</si>
  <si>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</si>
  <si>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</si>
  <si>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</si>
  <si>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</si>
  <si>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</si>
  <si>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</si>
  <si>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</si>
  <si>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</si>
  <si>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</si>
  <si>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</si>
  <si>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</si>
  <si>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</si>
  <si>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</si>
  <si>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</si>
  <si>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</si>
  <si>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</si>
  <si>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</si>
  <si>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</si>
  <si>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</si>
  <si>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</si>
  <si>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</si>
  <si>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</si>
  <si>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</si>
  <si>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</si>
  <si>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</si>
  <si>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</si>
  <si>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</si>
  <si>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</si>
  <si>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</si>
  <si>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</si>
  <si>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</si>
  <si>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</si>
  <si>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</si>
  <si>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</si>
  <si>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</si>
  <si>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</si>
  <si>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</si>
  <si>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</si>
  <si>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</si>
  <si>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</si>
  <si>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</si>
  <si>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</si>
  <si>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</si>
  <si>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</si>
  <si>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</si>
  <si>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</si>
  <si>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</si>
  <si>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</si>
  <si>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</si>
  <si>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</si>
  <si>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</si>
  <si>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</si>
  <si>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</si>
  <si>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</si>
  <si>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</si>
  <si>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</si>
  <si>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</si>
  <si>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</si>
  <si>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</si>
  <si>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</si>
  <si>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</si>
  <si>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</si>
  <si>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</si>
  <si>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</si>
  <si>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</si>
  <si>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</si>
  <si>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</si>
  <si>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</si>
  <si>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</si>
  <si>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</si>
  <si>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</si>
  <si>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</si>
  <si>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</si>
  <si>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</si>
  <si>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</si>
  <si>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</si>
  <si>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</si>
  <si>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</si>
  <si>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</si>
  <si>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</si>
  <si>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</si>
  <si>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</si>
  <si>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</si>
  <si>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</si>
  <si>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</si>
  <si>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</si>
  <si>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</si>
  <si>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</si>
  <si>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</si>
  <si>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</si>
  <si>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</si>
  <si>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</si>
  <si>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</si>
  <si>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</si>
  <si>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</si>
  <si>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</si>
  <si>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</si>
  <si>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</si>
  <si>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</si>
  <si>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</si>
  <si>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</si>
  <si>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</si>
  <si>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</si>
  <si>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</si>
  <si>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</si>
  <si>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</si>
  <si>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</si>
  <si>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</si>
  <si>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</si>
  <si>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</si>
  <si>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</si>
  <si>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</si>
  <si>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</si>
  <si>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</si>
  <si>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</si>
  <si>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</si>
  <si>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</si>
  <si>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</si>
  <si>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</si>
  <si>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</si>
  <si>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</si>
  <si>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</si>
  <si>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</si>
  <si>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</si>
  <si>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</si>
  <si>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</si>
  <si>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</si>
  <si>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</si>
  <si>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</si>
  <si>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</si>
  <si>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</si>
  <si>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</si>
  <si>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</si>
  <si>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</si>
  <si>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</si>
  <si>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</si>
  <si>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</si>
  <si>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</si>
  <si>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</si>
  <si>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</si>
  <si>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</si>
  <si>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</si>
  <si>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</si>
  <si>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</si>
  <si>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</si>
  <si>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</si>
  <si>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</si>
  <si>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</si>
  <si>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</si>
  <si>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</si>
  <si>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</si>
  <si>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</si>
  <si>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</si>
  <si>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</si>
  <si>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</si>
  <si>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</si>
  <si>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</si>
  <si>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</si>
  <si>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</si>
  <si>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</si>
  <si>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</si>
  <si>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</si>
  <si>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</si>
  <si>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</si>
  <si>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</si>
  <si>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</si>
  <si>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</si>
  <si>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</si>
  <si>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</si>
  <si>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</si>
  <si>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</si>
  <si>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</si>
  <si>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</si>
  <si>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</si>
  <si>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</si>
  <si>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</si>
  <si>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</si>
  <si>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</si>
  <si>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</si>
  <si>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</si>
  <si>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</si>
  <si>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</si>
  <si>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</si>
  <si>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</si>
  <si>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</si>
  <si>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</si>
  <si>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</si>
  <si>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</si>
  <si>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</si>
  <si>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</si>
  <si>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</si>
  <si>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</si>
  <si>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</si>
  <si>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</si>
  <si>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</si>
  <si>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</si>
  <si>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</si>
  <si>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</si>
  <si>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</si>
  <si>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</si>
  <si>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</si>
  <si>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</si>
  <si>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</si>
  <si>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</si>
  <si>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</si>
  <si>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</si>
  <si>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</si>
  <si>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</si>
  <si>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</si>
  <si>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</si>
  <si>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</si>
  <si>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</si>
  <si>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</si>
  <si>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</si>
  <si>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</si>
  <si>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</si>
  <si>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</si>
  <si>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</si>
  <si>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</si>
  <si>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</si>
  <si>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</si>
  <si>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</si>
  <si>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</si>
  <si>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</si>
  <si>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</si>
  <si>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</si>
  <si>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</si>
  <si>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</si>
  <si>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</si>
  <si>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</si>
  <si>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</si>
  <si>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</si>
  <si>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</si>
  <si>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</si>
  <si>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</si>
  <si>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</si>
  <si>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</si>
  <si>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</si>
  <si>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</si>
  <si>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</si>
  <si>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</si>
  <si>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</si>
  <si>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</si>
  <si>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</si>
  <si>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</si>
  <si>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</si>
  <si>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</si>
  <si>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</si>
  <si>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</si>
  <si>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</si>
  <si>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</si>
  <si>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</si>
  <si>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</si>
  <si>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</si>
  <si>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</si>
  <si>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</si>
  <si>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</si>
  <si>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</si>
  <si>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</si>
  <si>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</si>
  <si>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</si>
  <si>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</si>
  <si>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</si>
  <si>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</si>
  <si>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</si>
  <si>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</si>
  <si>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</si>
  <si>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</si>
  <si>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</si>
  <si>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</si>
  <si>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</si>
  <si>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</si>
  <si>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</si>
  <si>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</si>
  <si>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</si>
  <si>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</si>
  <si>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</si>
  <si>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</si>
  <si>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</si>
  <si>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</si>
  <si>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</si>
  <si>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</si>
  <si>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</si>
  <si>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</si>
  <si>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</si>
  <si>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</si>
  <si>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</si>
  <si>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</si>
  <si>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</si>
  <si>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</si>
  <si>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</si>
  <si>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</si>
  <si>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</si>
  <si>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</si>
  <si>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</si>
  <si>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</si>
  <si>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</si>
  <si>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</si>
  <si>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</si>
  <si>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</si>
  <si>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</si>
  <si>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</si>
  <si>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</si>
  <si>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</si>
  <si>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</si>
  <si>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</si>
  <si>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</si>
  <si>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</si>
  <si>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</si>
  <si>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</si>
  <si>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</si>
  <si>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</si>
  <si>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</si>
  <si>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</si>
  <si>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</si>
  <si>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</si>
  <si>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</si>
  <si>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</si>
  <si>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</si>
  <si>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</si>
  <si>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</si>
  <si>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</si>
  <si>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</si>
  <si>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</si>
  <si>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</si>
  <si>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</si>
  <si>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</si>
  <si>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</si>
  <si>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</si>
  <si>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</si>
  <si>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</si>
  <si>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</si>
  <si>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</si>
  <si>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</si>
  <si>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</si>
  <si>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</si>
  <si>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</si>
  <si>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</si>
  <si>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</si>
  <si>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</si>
  <si>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</si>
  <si>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</si>
  <si>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</si>
  <si>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</si>
  <si>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</si>
  <si>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</si>
  <si>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</si>
  <si>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</si>
  <si>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</si>
  <si>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</si>
  <si>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</si>
  <si>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</si>
  <si>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</si>
  <si>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</si>
  <si>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</si>
  <si>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</si>
  <si>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</si>
  <si>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</si>
  <si>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</si>
  <si>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</si>
  <si>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</si>
  <si>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</si>
  <si>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</si>
  <si>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</si>
  <si>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</si>
  <si>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</si>
  <si>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</si>
  <si>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</si>
  <si>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</si>
  <si>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</si>
  <si>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</si>
  <si>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</si>
  <si>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</si>
  <si>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</si>
  <si>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</si>
  <si>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</si>
  <si>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</si>
  <si>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</si>
  <si>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</si>
  <si>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</si>
  <si>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</si>
  <si>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</si>
  <si>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</si>
  <si>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</si>
  <si>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</si>
  <si>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</si>
  <si>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</si>
  <si>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</si>
  <si>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</si>
  <si>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</si>
  <si>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</si>
  <si>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</si>
  <si>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</si>
  <si>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</si>
  <si>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</si>
  <si>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</si>
  <si>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</si>
  <si>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</si>
  <si>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</si>
  <si>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</si>
  <si>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</si>
  <si>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</si>
  <si>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</si>
  <si>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</si>
  <si>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</si>
  <si>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</si>
  <si>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</si>
  <si>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</si>
  <si>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</si>
  <si>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</si>
  <si>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</si>
  <si>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</si>
  <si>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</si>
  <si>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</si>
  <si>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</si>
  <si>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</si>
  <si>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</si>
  <si>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</si>
  <si>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</si>
  <si>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</si>
  <si>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</si>
  <si>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</si>
  <si>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</si>
  <si>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</si>
  <si>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</si>
  <si>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</si>
  <si>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</si>
  <si>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</si>
  <si>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</si>
  <si>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</si>
  <si>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</si>
  <si>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</si>
  <si>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</si>
  <si>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</si>
  <si>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</si>
  <si>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</si>
  <si>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</si>
  <si>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</si>
  <si>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</si>
  <si>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</si>
  <si>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</si>
  <si>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</si>
  <si>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</si>
  <si>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</si>
  <si>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</si>
  <si>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</si>
  <si>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</si>
  <si>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</si>
  <si>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</si>
  <si>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</si>
  <si>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</si>
  <si>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</si>
  <si>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</si>
  <si>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</si>
  <si>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</si>
  <si>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</si>
  <si>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</si>
  <si>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</si>
  <si>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</si>
  <si>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</si>
  <si>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</si>
  <si>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</si>
  <si>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</si>
  <si>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</si>
  <si>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</si>
  <si>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</si>
  <si>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</si>
  <si>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</si>
  <si>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</si>
  <si>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</si>
  <si>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</si>
  <si>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</si>
  <si>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</si>
  <si>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</si>
  <si>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</si>
  <si>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</si>
  <si>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</si>
  <si>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</si>
  <si>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</si>
  <si>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</si>
  <si>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</si>
  <si>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</si>
  <si>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</si>
  <si>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</si>
  <si>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</si>
  <si>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</si>
  <si>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</si>
  <si>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</si>
  <si>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</si>
  <si>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</si>
  <si>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</si>
  <si>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</si>
  <si>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</si>
  <si>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</si>
  <si>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</si>
  <si>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</si>
  <si>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</si>
  <si>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</si>
  <si>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</si>
  <si>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</si>
  <si>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</si>
  <si>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</si>
  <si>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</si>
  <si>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</si>
  <si>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</si>
  <si>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</si>
  <si>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</si>
  <si>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</si>
  <si>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</si>
  <si>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</si>
  <si>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</si>
  <si>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</si>
  <si>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</si>
  <si>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</si>
  <si>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</si>
  <si>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</si>
  <si>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</si>
  <si>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</si>
  <si>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</si>
  <si>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</si>
  <si>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</si>
  <si>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</si>
  <si>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</si>
  <si>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</si>
  <si>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</si>
  <si>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</si>
  <si>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</si>
  <si>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</si>
  <si>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</si>
  <si>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</si>
  <si>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</si>
  <si>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</si>
  <si>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</si>
  <si>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</si>
  <si>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</si>
  <si>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</si>
  <si>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</si>
  <si>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</si>
  <si>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</si>
  <si>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</si>
  <si>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</si>
  <si>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</si>
  <si>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</si>
  <si>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</si>
  <si>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</si>
  <si>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</si>
  <si>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</si>
  <si>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</si>
  <si>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</si>
  <si>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</si>
  <si>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</si>
  <si>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</si>
  <si>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</si>
  <si>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</si>
  <si>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</si>
  <si>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</si>
  <si>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</si>
  <si>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</si>
  <si>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</si>
  <si>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</si>
  <si>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</si>
  <si>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</si>
  <si>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</si>
  <si>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</si>
  <si>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</si>
  <si>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</si>
  <si>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</si>
  <si>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</si>
  <si>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</si>
  <si>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</si>
  <si>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</si>
  <si>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</si>
  <si>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</si>
  <si>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</si>
  <si>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</si>
  <si>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</si>
  <si>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</si>
  <si>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</si>
  <si>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</si>
  <si>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</si>
  <si>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</si>
  <si>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</si>
  <si>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</si>
  <si>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</si>
  <si>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</si>
  <si>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</si>
  <si>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</si>
  <si>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</si>
  <si>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</si>
  <si>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</si>
  <si>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</si>
  <si>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</si>
  <si>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</si>
  <si>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</si>
  <si>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</si>
  <si>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</si>
  <si>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</si>
  <si>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</si>
  <si>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</si>
  <si>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</si>
  <si>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</si>
  <si>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</si>
  <si>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</si>
  <si>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</si>
  <si>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</si>
  <si>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</si>
  <si>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</si>
  <si>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</si>
  <si>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</si>
  <si>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</si>
  <si>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</si>
  <si>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</si>
  <si>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</si>
  <si>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</si>
  <si>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</si>
  <si>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</si>
  <si>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</si>
  <si>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</si>
  <si>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</si>
  <si>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</si>
  <si>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</si>
  <si>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</si>
  <si>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</si>
  <si>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</si>
  <si>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</si>
  <si>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</si>
  <si>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</si>
  <si>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</si>
  <si>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</si>
  <si>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</si>
  <si>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</si>
  <si>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</si>
  <si>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</si>
  <si>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</si>
  <si>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</si>
  <si>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</si>
  <si>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</si>
  <si>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</si>
  <si>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</si>
  <si>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</si>
  <si>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</si>
  <si>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</si>
  <si>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</si>
  <si>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</si>
  <si>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</si>
  <si>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</si>
  <si>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</si>
  <si>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</si>
  <si>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</si>
  <si>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</si>
  <si>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</si>
  <si>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</si>
  <si>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</si>
  <si>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</si>
  <si>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</si>
  <si>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</si>
  <si>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</si>
  <si>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</si>
  <si>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</si>
  <si>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</si>
  <si>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</si>
  <si>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</si>
  <si>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</si>
  <si>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</si>
  <si>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</si>
  <si>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</si>
  <si>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</si>
  <si>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</si>
  <si>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</si>
  <si>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</si>
  <si>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</si>
  <si>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</si>
  <si>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</si>
  <si>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</si>
  <si>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</si>
  <si>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</si>
  <si>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</si>
  <si>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</si>
  <si>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</si>
  <si>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</si>
  <si>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</si>
  <si>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</si>
  <si>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</si>
  <si>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</si>
  <si>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</si>
  <si>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</si>
  <si>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</si>
  <si>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</si>
  <si>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</si>
  <si>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</si>
  <si>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</si>
  <si>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</si>
  <si>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</si>
  <si>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</si>
  <si>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</si>
  <si>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</si>
  <si>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</si>
  <si>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</si>
  <si>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</si>
  <si>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</si>
  <si>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</si>
  <si>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</si>
  <si>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</si>
  <si>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</si>
  <si>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</si>
  <si>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</si>
  <si>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</si>
  <si>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</si>
  <si>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</si>
  <si>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</si>
  <si>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</si>
  <si>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</si>
  <si>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</si>
  <si>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</si>
  <si>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</si>
  <si>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</si>
  <si>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</si>
  <si>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</si>
  <si>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</si>
  <si>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</si>
  <si>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</si>
  <si>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</si>
  <si>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</si>
  <si>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</si>
  <si>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</si>
  <si>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</si>
  <si>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</si>
  <si>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</si>
  <si>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</si>
  <si>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</si>
  <si>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</si>
  <si>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</si>
  <si>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</si>
  <si>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</si>
  <si>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</si>
  <si>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</si>
  <si>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</si>
  <si>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</si>
  <si>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</si>
  <si>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</si>
  <si>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</si>
  <si>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</si>
  <si>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</si>
  <si>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</si>
  <si>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</si>
  <si>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</si>
  <si>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</si>
  <si>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</si>
  <si>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</si>
  <si>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</si>
  <si>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</si>
  <si>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</si>
  <si>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</si>
  <si>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</si>
  <si>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</si>
  <si>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</si>
  <si>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</si>
  <si>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</si>
  <si>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</si>
  <si>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</si>
  <si>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</si>
  <si>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</si>
  <si>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</si>
  <si>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</si>
  <si>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</si>
  <si>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</si>
  <si>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</si>
  <si>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</si>
  <si>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</si>
  <si>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</si>
  <si>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</si>
  <si>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</si>
  <si>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</si>
  <si>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</si>
  <si>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</si>
  <si>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</si>
  <si>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</si>
  <si>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</si>
  <si>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</si>
  <si>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</si>
  <si>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</si>
  <si>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</si>
  <si>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</si>
  <si>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</si>
  <si>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</si>
  <si>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</si>
  <si>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</si>
  <si>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</si>
  <si>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</si>
  <si>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</si>
  <si>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</si>
  <si>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</si>
  <si>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</si>
  <si>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</si>
  <si>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</si>
  <si>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</si>
  <si>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</si>
  <si>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</si>
  <si>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</si>
  <si>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</si>
  <si>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</si>
  <si>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</si>
  <si>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</si>
  <si>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</si>
  <si>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</si>
  <si>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</si>
  <si>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</si>
  <si>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</si>
  <si>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</si>
  <si>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</si>
  <si>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</si>
  <si>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</si>
  <si>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</si>
  <si>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</si>
  <si>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</si>
  <si>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</si>
  <si>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</si>
  <si>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</si>
  <si>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</si>
  <si>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</si>
  <si>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</si>
  <si>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</si>
  <si>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</si>
  <si>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</si>
  <si>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</si>
  <si>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</si>
  <si>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</si>
  <si>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</si>
  <si>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</si>
  <si>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</si>
  <si>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</si>
  <si>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</si>
  <si>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</si>
  <si>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</si>
  <si>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</si>
  <si>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</si>
  <si>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</si>
  <si>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</si>
  <si>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</si>
  <si>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</si>
  <si>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</si>
  <si>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</si>
  <si>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</si>
  <si>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</si>
  <si>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</si>
  <si>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</si>
  <si>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</si>
  <si>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</si>
  <si>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</si>
  <si>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</si>
  <si>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</si>
  <si>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</si>
  <si>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</si>
  <si>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</si>
  <si>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</si>
  <si>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</si>
  <si>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</si>
  <si>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</si>
  <si>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</si>
  <si>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</si>
  <si>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</si>
  <si>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</si>
  <si>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</si>
  <si>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</si>
  <si>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</si>
  <si>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</si>
  <si>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</si>
  <si>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</si>
  <si>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</si>
  <si>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</si>
  <si>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</si>
  <si>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</si>
  <si>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</si>
  <si>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</si>
  <si>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</si>
  <si>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</si>
  <si>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</si>
  <si>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</si>
  <si>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</si>
  <si>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</si>
  <si>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</si>
  <si>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</si>
  <si>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</si>
  <si>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</si>
  <si>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</si>
  <si>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</si>
  <si>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</si>
  <si>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</si>
  <si>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</si>
  <si>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</si>
  <si>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</si>
  <si>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</si>
  <si>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</si>
  <si>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</si>
  <si>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</si>
  <si>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</si>
  <si>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</si>
  <si>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</si>
  <si>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</si>
  <si>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</si>
  <si>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</si>
  <si>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</si>
  <si>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</si>
  <si>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</si>
  <si>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</si>
  <si>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</si>
  <si>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</si>
  <si>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</si>
  <si>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</si>
  <si>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</si>
  <si>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</si>
  <si>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</si>
  <si>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</si>
  <si>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</si>
  <si>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</si>
  <si>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</si>
  <si>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</si>
  <si>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</si>
  <si>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</si>
  <si>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</si>
  <si>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</si>
  <si>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</si>
  <si>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</si>
  <si>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</si>
  <si>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</si>
  <si>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</si>
  <si>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</si>
  <si>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</si>
  <si>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</si>
  <si>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</si>
  <si>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</si>
  <si>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</si>
  <si>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</si>
  <si>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</si>
  <si>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</si>
  <si>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</si>
  <si>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</si>
  <si>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</si>
  <si>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</si>
  <si>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</si>
  <si>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</si>
  <si>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</si>
  <si>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</si>
  <si>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</si>
  <si>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</si>
  <si>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</si>
  <si>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</si>
  <si>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</si>
  <si>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</si>
  <si>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</si>
  <si>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</si>
  <si>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</si>
  <si>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</si>
  <si>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</si>
  <si>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</si>
  <si>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</si>
  <si>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</si>
  <si>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</si>
  <si>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</si>
  <si>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</si>
  <si>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</si>
  <si>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</si>
  <si>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</si>
  <si>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</si>
  <si>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</si>
  <si>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</si>
  <si>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</si>
  <si>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</si>
  <si>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</si>
  <si>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</si>
  <si>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</si>
  <si>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</si>
  <si>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</si>
  <si>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</si>
  <si>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</si>
  <si>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</si>
  <si>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</si>
  <si>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</si>
  <si>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</si>
  <si>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</si>
  <si>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</si>
  <si>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</si>
  <si>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</si>
  <si>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</si>
  <si>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</si>
  <si>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</si>
  <si>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</si>
  <si>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</si>
  <si>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</si>
  <si>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</si>
  <si>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</si>
  <si>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</si>
  <si>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</si>
  <si>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</si>
  <si>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</si>
  <si>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</si>
  <si>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</si>
  <si>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</si>
  <si>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</si>
  <si>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</si>
  <si>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</si>
  <si>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</si>
  <si>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</si>
  <si>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</si>
  <si>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</si>
  <si>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</si>
  <si>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</si>
  <si>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</si>
  <si>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</si>
  <si>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</si>
  <si>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</si>
  <si>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</si>
  <si>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</si>
  <si>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</si>
  <si>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</si>
  <si>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</si>
  <si>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</si>
  <si>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</si>
  <si>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</si>
  <si>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</si>
  <si>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</si>
  <si>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</si>
  <si>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</si>
  <si>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</si>
  <si>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</si>
  <si>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</si>
  <si>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</si>
  <si>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</si>
  <si>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</si>
  <si>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</si>
  <si>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</si>
  <si>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</si>
  <si>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</si>
  <si>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</si>
  <si>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</si>
  <si>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</si>
  <si>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</si>
  <si>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</si>
  <si>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</si>
  <si>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</si>
  <si>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</si>
  <si>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</si>
  <si>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</si>
  <si>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</si>
  <si>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</si>
  <si>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</si>
  <si>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</si>
  <si>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</si>
  <si>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</si>
  <si>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</si>
  <si>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</si>
  <si>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</si>
  <si>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</si>
  <si>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</si>
  <si>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</si>
  <si>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</si>
  <si>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</si>
  <si>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</si>
  <si>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</si>
  <si>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</si>
  <si>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</si>
  <si>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</si>
  <si>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</si>
  <si>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</si>
  <si>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</si>
  <si>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</si>
  <si>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</si>
  <si>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</si>
  <si>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</si>
  <si>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</si>
  <si>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</si>
  <si>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</si>
  <si>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</si>
  <si>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</si>
  <si>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</si>
  <si>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</si>
  <si>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</si>
  <si>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</si>
  <si>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</si>
  <si>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</si>
  <si>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</si>
  <si>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</si>
  <si>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</si>
  <si>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</si>
  <si>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</si>
  <si>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</si>
  <si>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</si>
  <si>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</si>
  <si>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</si>
  <si>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</si>
  <si>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</si>
  <si>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</si>
  <si>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</si>
  <si>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</si>
  <si>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</si>
  <si>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</si>
  <si>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</si>
  <si>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</si>
  <si>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</si>
  <si>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</si>
  <si>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</si>
  <si>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</si>
  <si>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</si>
  <si>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</si>
  <si>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</si>
  <si>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</si>
  <si>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</si>
  <si>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</si>
  <si>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</si>
  <si>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</si>
  <si>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</si>
  <si>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</si>
  <si>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</si>
  <si>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</si>
  <si>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</si>
  <si>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</si>
  <si>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</si>
  <si>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</si>
  <si>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</si>
  <si>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</si>
  <si>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</si>
  <si>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</si>
  <si>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</si>
  <si>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</si>
  <si>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</si>
  <si>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</si>
  <si>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</si>
  <si>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</si>
  <si>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</si>
  <si>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</si>
  <si>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</si>
  <si>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</si>
  <si>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</si>
  <si>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</si>
  <si>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</si>
  <si>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</si>
  <si>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</si>
  <si>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</si>
  <si>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</si>
  <si>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</si>
  <si>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</si>
  <si>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</si>
  <si>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</si>
  <si>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</si>
  <si>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</si>
  <si>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</si>
  <si>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</si>
  <si>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</si>
  <si>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</si>
  <si>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</si>
  <si>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</si>
  <si>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</si>
  <si>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</si>
  <si>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</si>
  <si>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</si>
  <si>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</si>
  <si>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</si>
  <si>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</si>
  <si>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</si>
  <si>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</si>
  <si>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</si>
  <si>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</si>
  <si>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</si>
  <si>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</si>
  <si>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</si>
  <si>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</si>
  <si>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</si>
  <si>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</si>
  <si>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</si>
  <si>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</si>
  <si>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</si>
  <si>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</si>
  <si>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</si>
  <si>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</si>
  <si>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</si>
  <si>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</si>
  <si>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</si>
  <si>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</si>
  <si>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</si>
  <si>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</si>
  <si>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</si>
  <si>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</si>
  <si>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</si>
  <si>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</si>
  <si>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</si>
  <si>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</si>
  <si>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</si>
  <si>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</si>
  <si>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</si>
  <si>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</si>
  <si>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</si>
  <si>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</si>
  <si>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</si>
  <si>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</si>
  <si>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</si>
  <si>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</si>
  <si>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</si>
  <si>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</si>
  <si>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</si>
  <si>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</si>
  <si>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</si>
  <si>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</si>
  <si>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</si>
  <si>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</si>
  <si>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</si>
  <si>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</si>
  <si>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</si>
  <si>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</si>
  <si>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</si>
  <si>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</si>
  <si>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</si>
  <si>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</si>
  <si>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</si>
  <si>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</si>
  <si>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</si>
  <si>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</si>
  <si>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</si>
  <si>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</si>
  <si>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</si>
  <si>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</si>
  <si>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</si>
  <si>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</si>
  <si>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</si>
  <si>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</si>
  <si>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</si>
  <si>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</si>
  <si>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</si>
  <si>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</si>
  <si>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</si>
  <si>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</si>
  <si>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</si>
  <si>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</si>
  <si>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</si>
  <si>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</si>
  <si>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</si>
  <si>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</si>
  <si>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</si>
  <si>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</si>
  <si>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</si>
  <si>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</si>
  <si>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</si>
  <si>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</si>
  <si>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</si>
  <si>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</si>
  <si>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</si>
  <si>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</si>
  <si>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</si>
  <si>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</si>
  <si>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</si>
  <si>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</si>
  <si>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</si>
  <si>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</si>
  <si>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</si>
  <si>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</si>
  <si>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</si>
  <si>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</si>
  <si>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</si>
  <si>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</si>
  <si>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</si>
  <si>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</si>
  <si>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</si>
  <si>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</si>
  <si>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</si>
  <si>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</si>
  <si>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</si>
  <si>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</si>
  <si>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</si>
  <si>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</si>
  <si>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</si>
  <si>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</si>
  <si>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</si>
  <si>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</si>
  <si>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</si>
  <si>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</si>
  <si>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</si>
  <si>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</si>
  <si>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</si>
  <si>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</si>
  <si>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</si>
  <si>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</si>
  <si>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</si>
  <si>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</si>
  <si>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</si>
  <si>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</si>
  <si>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</si>
  <si>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</si>
  <si>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</si>
  <si>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</si>
  <si>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</si>
  <si>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</si>
  <si>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</si>
  <si>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</si>
  <si>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</si>
  <si>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</si>
  <si>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</si>
  <si>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</si>
  <si>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</si>
  <si>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</si>
  <si>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</si>
  <si>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</si>
  <si>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</si>
  <si>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</si>
  <si>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</si>
  <si>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</si>
  <si>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</si>
  <si>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</si>
  <si>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</si>
  <si>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</si>
  <si>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</si>
  <si>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</si>
  <si>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</si>
  <si>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</si>
  <si>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</si>
  <si>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</si>
  <si>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</si>
  <si>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</si>
  <si>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</si>
  <si>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</si>
  <si>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</si>
  <si>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</si>
  <si>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</si>
  <si>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</si>
  <si>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</si>
  <si>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</si>
  <si>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</si>
  <si>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</si>
  <si>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</si>
  <si>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</si>
  <si>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</si>
  <si>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</si>
  <si>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</si>
  <si>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</si>
  <si>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</si>
  <si>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</si>
  <si>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</si>
  <si>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</si>
  <si>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</si>
  <si>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</si>
  <si>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</si>
  <si>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</si>
  <si>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</si>
  <si>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</si>
  <si>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</si>
  <si>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</si>
  <si>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</si>
  <si>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</si>
  <si>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</si>
  <si>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</si>
  <si>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</si>
  <si>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</si>
  <si>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</si>
  <si>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</si>
  <si>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</si>
  <si>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</si>
  <si>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</si>
  <si>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</si>
  <si>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</si>
  <si>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</si>
  <si>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</si>
  <si>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</si>
  <si>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</si>
  <si>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</si>
  <si>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</si>
  <si>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</si>
  <si>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</si>
  <si>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</si>
  <si>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</si>
  <si>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</si>
  <si>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</si>
  <si>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</si>
  <si>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</si>
  <si>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</si>
  <si>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</si>
  <si>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</si>
  <si>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</si>
  <si>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</si>
  <si>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</si>
  <si>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</si>
  <si>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</si>
  <si>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</si>
  <si>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</si>
  <si>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</si>
  <si>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</si>
  <si>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</si>
  <si>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</si>
  <si>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</si>
  <si>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</si>
  <si>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</si>
  <si>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</si>
  <si>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</si>
  <si>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</si>
  <si>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</si>
  <si>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</si>
  <si>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</si>
  <si>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</si>
  <si>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</si>
  <si>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</si>
  <si>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</si>
  <si>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</si>
  <si>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</si>
  <si>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</si>
  <si>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</si>
  <si>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</si>
  <si>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</si>
  <si>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</si>
  <si>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</si>
  <si>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</si>
  <si>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</si>
  <si>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</si>
  <si>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</si>
  <si>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</si>
  <si>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</si>
  <si>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</si>
  <si>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</si>
  <si>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</si>
  <si>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</si>
  <si>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</si>
  <si>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</si>
  <si>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</si>
  <si>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</si>
  <si>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</si>
  <si>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</si>
  <si>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</si>
  <si>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</si>
  <si>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</si>
  <si>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</si>
  <si>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</si>
  <si>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</si>
  <si>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</si>
  <si>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</si>
  <si>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</si>
  <si>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</si>
  <si>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</si>
  <si>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</si>
  <si>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</si>
  <si>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</si>
  <si>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</si>
  <si>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</si>
  <si>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</si>
  <si>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</si>
  <si>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</si>
  <si>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</si>
  <si>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</si>
  <si>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</si>
  <si>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</si>
  <si>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</si>
  <si>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</si>
  <si>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</si>
  <si>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</si>
  <si>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</si>
  <si>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</si>
  <si>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</si>
  <si>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</si>
  <si>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</si>
  <si>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</si>
  <si>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</si>
  <si>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</si>
  <si>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</si>
  <si>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</si>
  <si>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</si>
  <si>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</si>
  <si>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</si>
  <si>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</si>
  <si>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</si>
  <si>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</si>
  <si>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</si>
  <si>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</si>
  <si>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</si>
  <si>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</si>
  <si>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</si>
  <si>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</si>
  <si>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</si>
  <si>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</si>
  <si>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</si>
  <si>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</si>
  <si>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</si>
  <si>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</si>
  <si>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</si>
  <si>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</si>
  <si>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</si>
  <si>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</si>
  <si>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</si>
  <si>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</si>
  <si>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</si>
  <si>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</si>
  <si>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</si>
  <si>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</si>
  <si>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</si>
  <si>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</si>
  <si>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</si>
  <si>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</si>
  <si>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</si>
  <si>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</si>
  <si>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</si>
  <si>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</si>
  <si>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</si>
  <si>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</si>
  <si>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</si>
  <si>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</si>
  <si>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</si>
  <si>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</si>
  <si>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</si>
  <si>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</si>
  <si>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</si>
  <si>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</si>
  <si>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</si>
  <si>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</si>
  <si>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</si>
  <si>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</si>
  <si>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</si>
  <si>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</si>
  <si>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</si>
  <si>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</si>
  <si>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</si>
  <si>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</si>
  <si>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</si>
  <si>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</si>
  <si>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</si>
  <si>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</si>
  <si>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</si>
  <si>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</si>
  <si>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</si>
  <si>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</si>
  <si>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</si>
  <si>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</si>
  <si>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</si>
  <si>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</si>
  <si>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</si>
  <si>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</si>
  <si>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</si>
  <si>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</si>
  <si>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</si>
  <si>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</si>
  <si>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</si>
  <si>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</si>
  <si>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</si>
  <si>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</si>
  <si>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</si>
  <si>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</si>
  <si>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</si>
  <si>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</si>
  <si>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</si>
  <si>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</si>
  <si>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</si>
  <si>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</si>
  <si>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</si>
  <si>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</si>
  <si>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</si>
  <si>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</si>
  <si>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</si>
  <si>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</si>
  <si>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</si>
  <si>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</si>
  <si>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</si>
  <si>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</si>
  <si>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</si>
  <si>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</si>
  <si>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</si>
  <si>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</si>
  <si>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</si>
  <si>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</si>
  <si>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</si>
  <si>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</si>
  <si>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</si>
  <si>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</si>
  <si>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</si>
  <si>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</si>
  <si>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</si>
  <si>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</si>
  <si>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</si>
  <si>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</si>
  <si>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</si>
  <si>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</si>
  <si>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</si>
  <si>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</si>
  <si>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</si>
  <si>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</si>
  <si>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</si>
  <si>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</si>
  <si>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</si>
  <si>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</si>
  <si>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</si>
  <si>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</si>
  <si>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</si>
  <si>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</si>
  <si>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</si>
  <si>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</si>
  <si>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</si>
  <si>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</si>
  <si>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</si>
  <si>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</si>
  <si>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</si>
  <si>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</si>
  <si>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</si>
  <si>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</si>
  <si>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</si>
  <si>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</si>
  <si>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</si>
  <si>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</si>
  <si>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</si>
  <si>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</si>
  <si>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</si>
  <si>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</si>
  <si>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</si>
  <si>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</si>
  <si>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</si>
  <si>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</si>
  <si>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</si>
  <si>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</si>
  <si>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</si>
  <si>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</si>
  <si>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</si>
  <si>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</si>
  <si>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</si>
  <si>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</si>
  <si>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</si>
  <si>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</si>
  <si>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</si>
  <si>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</si>
  <si>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</si>
  <si>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</si>
  <si>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</si>
  <si>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</si>
  <si>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</si>
  <si>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</si>
  <si>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</si>
  <si>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</si>
  <si>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</si>
  <si>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</si>
  <si>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</si>
  <si>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</si>
  <si>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</si>
  <si>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</si>
  <si>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</si>
  <si>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</si>
  <si>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</si>
  <si>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</si>
  <si>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</si>
  <si>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</si>
  <si>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</si>
  <si>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</si>
  <si>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</si>
  <si>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</si>
  <si>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</si>
  <si>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</si>
  <si>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</si>
  <si>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</si>
  <si>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</si>
  <si>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</si>
  <si>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</si>
  <si>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</si>
  <si>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</si>
  <si>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</si>
  <si>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</si>
  <si>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</si>
  <si>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</si>
  <si>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</si>
  <si>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</si>
  <si>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</si>
  <si>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</si>
  <si>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</si>
  <si>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</si>
  <si>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</si>
  <si>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</si>
  <si>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</si>
  <si>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</si>
  <si>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</si>
  <si>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</si>
  <si>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</si>
  <si>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</si>
  <si>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</si>
  <si>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</si>
  <si>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</si>
  <si>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</si>
  <si>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</si>
  <si>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</si>
  <si>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</si>
  <si>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</si>
  <si>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</si>
  <si>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</si>
  <si>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</si>
  <si>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</si>
  <si>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</si>
  <si>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</si>
  <si>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</si>
  <si>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</si>
  <si>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</si>
  <si>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</si>
  <si>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</si>
  <si>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</si>
  <si>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</si>
  <si>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</si>
  <si>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</si>
  <si>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</si>
  <si>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</si>
  <si>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</si>
  <si>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</si>
  <si>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</si>
  <si>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</si>
  <si>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</si>
  <si>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</si>
  <si>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</si>
  <si>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</si>
  <si>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</si>
  <si>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</si>
  <si>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</si>
  <si>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</si>
  <si>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</si>
  <si>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</si>
  <si>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</si>
  <si>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</si>
  <si>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</si>
  <si>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</si>
  <si>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</si>
  <si>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</si>
  <si>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</si>
  <si>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</si>
  <si>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</si>
  <si>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</si>
  <si>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</si>
  <si>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</si>
  <si>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</si>
  <si>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</si>
  <si>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</si>
  <si>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</si>
  <si>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</si>
  <si>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</si>
  <si>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</si>
  <si>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</si>
  <si>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</si>
  <si>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</si>
  <si>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</si>
  <si>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</si>
  <si>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</si>
  <si>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</si>
  <si>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</si>
  <si>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</si>
  <si>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</si>
  <si>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</si>
  <si>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</si>
  <si>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</si>
  <si>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</si>
  <si>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</si>
  <si>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</si>
  <si>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</si>
  <si>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</si>
  <si>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</si>
  <si>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</si>
  <si>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</si>
  <si>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</si>
  <si>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</si>
  <si>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</si>
  <si>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</si>
  <si>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</si>
  <si>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</si>
  <si>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</si>
  <si>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</si>
  <si>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</si>
  <si>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</si>
  <si>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</si>
  <si>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</si>
  <si>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</si>
  <si>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</si>
  <si>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</si>
  <si>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</si>
  <si>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</si>
  <si>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</si>
  <si>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</si>
  <si>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</si>
  <si>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</si>
  <si>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</si>
  <si>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</si>
  <si>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</si>
  <si>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</si>
  <si>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</si>
  <si>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</si>
  <si>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</si>
  <si>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</si>
  <si>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</si>
  <si>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</si>
  <si>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</si>
  <si>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</si>
  <si>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</si>
  <si>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</si>
  <si>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</si>
  <si>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</si>
  <si>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</si>
  <si>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</si>
  <si>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</si>
  <si>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</si>
  <si>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</si>
  <si>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</si>
  <si>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</si>
  <si>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</si>
  <si>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</si>
  <si>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</si>
  <si>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</si>
  <si>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</si>
  <si>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</si>
  <si>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</si>
  <si>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</si>
  <si>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</si>
  <si>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</si>
  <si>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</si>
  <si>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</si>
  <si>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</si>
  <si>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</si>
  <si>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</si>
  <si>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</si>
  <si>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</si>
  <si>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</si>
  <si>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</si>
  <si>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</si>
  <si>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</si>
  <si>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</si>
  <si>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</si>
  <si>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</si>
  <si>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</si>
  <si>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</si>
  <si>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</si>
  <si>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</si>
  <si>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</si>
  <si>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</si>
  <si>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</si>
  <si>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</si>
  <si>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</si>
  <si>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</si>
  <si>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</si>
  <si>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</si>
  <si>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</si>
  <si>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</si>
  <si>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</si>
  <si>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</si>
  <si>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</si>
  <si>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</si>
  <si>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</si>
  <si>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</si>
  <si>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</si>
  <si>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</si>
  <si>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</si>
  <si>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</si>
  <si>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</si>
  <si>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</si>
  <si>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</si>
  <si>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</si>
  <si>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</si>
  <si>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</si>
  <si>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</si>
  <si>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</si>
  <si>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</si>
  <si>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</si>
  <si>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</si>
  <si>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</si>
  <si>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</si>
  <si>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</si>
  <si>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</si>
  <si>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</si>
  <si>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</si>
  <si>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</si>
  <si>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</si>
  <si>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</si>
  <si>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</si>
  <si>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</si>
  <si>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</si>
  <si>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</si>
  <si>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</si>
  <si>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</si>
  <si>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</si>
  <si>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</si>
  <si>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</si>
  <si>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</si>
  <si>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</si>
  <si>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</si>
  <si>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</si>
  <si>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</si>
  <si>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</si>
  <si>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</si>
  <si>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</si>
  <si>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</si>
  <si>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</si>
  <si>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</si>
  <si>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</si>
  <si>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</si>
  <si>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</si>
  <si>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</si>
  <si>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</si>
  <si>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</si>
  <si>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</si>
  <si>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</si>
  <si>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</si>
  <si>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</si>
  <si>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</si>
  <si>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</si>
  <si>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</si>
  <si>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</si>
  <si>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</si>
  <si>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</si>
  <si>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</si>
  <si>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</si>
  <si>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</si>
  <si>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</si>
  <si>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</si>
  <si>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</si>
  <si>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</si>
  <si>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</si>
  <si>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</si>
  <si>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</si>
  <si>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</si>
  <si>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</si>
  <si>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</si>
  <si>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</si>
  <si>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</si>
  <si>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</si>
  <si>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</si>
  <si>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</si>
  <si>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</si>
  <si>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</si>
  <si>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</si>
  <si>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</si>
  <si>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</si>
  <si>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</si>
  <si>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</si>
  <si>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</si>
  <si>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</si>
  <si>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</si>
  <si>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</si>
  <si>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</si>
  <si>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</si>
  <si>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</si>
  <si>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</si>
  <si>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</si>
  <si>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</si>
  <si>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</si>
  <si>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</si>
  <si>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</si>
  <si>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</si>
  <si>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</si>
  <si>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</si>
  <si>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</si>
  <si>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</si>
  <si>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</si>
  <si>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</si>
  <si>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</si>
  <si>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</si>
  <si>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</si>
  <si>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</si>
  <si>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</si>
  <si>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</si>
  <si>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</si>
  <si>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</si>
  <si>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</si>
  <si>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</si>
  <si>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</si>
  <si>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</si>
  <si>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</si>
  <si>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</si>
  <si>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</si>
  <si>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</si>
  <si>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</si>
  <si>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</si>
  <si>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</si>
  <si>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</si>
  <si>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</si>
  <si>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</si>
  <si>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</si>
  <si>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</si>
  <si>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</si>
  <si>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</si>
  <si>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</si>
  <si>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</si>
  <si>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</si>
  <si>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</si>
  <si>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</si>
  <si>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</si>
  <si>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</si>
  <si>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</si>
  <si>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</si>
  <si>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</si>
  <si>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</si>
  <si>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</si>
  <si>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</si>
  <si>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</si>
  <si>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</si>
  <si>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</si>
  <si>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</si>
  <si>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</si>
  <si>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</si>
  <si>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</si>
  <si>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</si>
  <si>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</si>
  <si>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</si>
  <si>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</si>
  <si>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</si>
  <si>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</si>
  <si>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</si>
  <si>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</si>
  <si>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</si>
  <si>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</si>
  <si>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</si>
  <si>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</si>
  <si>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</si>
  <si>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</si>
  <si>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</si>
  <si>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</si>
  <si>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</si>
  <si>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</si>
  <si>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</si>
  <si>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</si>
  <si>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</si>
  <si>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</si>
  <si>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</si>
  <si>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</si>
  <si>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</si>
  <si>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</si>
  <si>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</si>
  <si>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</si>
  <si>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</si>
  <si>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</si>
  <si>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</si>
  <si>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</si>
  <si>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</si>
  <si>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</si>
  <si>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</si>
  <si>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</si>
  <si>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</si>
  <si>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</si>
  <si>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</si>
  <si>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</si>
  <si>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</si>
  <si>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</si>
  <si>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</si>
  <si>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</si>
  <si>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</si>
  <si>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</si>
  <si>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</si>
  <si>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</si>
  <si>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</si>
  <si>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</si>
  <si>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</si>
  <si>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</si>
  <si>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</si>
  <si>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</si>
  <si>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</si>
  <si>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</si>
  <si>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</si>
  <si>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</si>
  <si>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</si>
  <si>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</si>
  <si>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</si>
  <si>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</si>
  <si>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</si>
  <si>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</si>
  <si>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</si>
  <si>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</si>
  <si>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</si>
  <si>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</si>
  <si>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</si>
  <si>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</si>
  <si>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</si>
  <si>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</si>
  <si>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</si>
  <si>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</si>
  <si>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</si>
  <si>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</si>
  <si>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</si>
  <si>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</si>
  <si>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</si>
  <si>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</si>
  <si>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</si>
  <si>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</si>
  <si>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</si>
  <si>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</si>
  <si>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</si>
  <si>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</si>
  <si>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</si>
  <si>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</si>
  <si>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</si>
  <si>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</si>
  <si>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</si>
  <si>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</si>
  <si>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</si>
  <si>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</si>
  <si>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</si>
  <si>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</si>
  <si>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</si>
  <si>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</si>
  <si>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</si>
  <si>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</si>
  <si>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</si>
  <si>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</si>
  <si>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</si>
  <si>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</si>
  <si>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</si>
  <si>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</si>
  <si>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</si>
  <si>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</si>
  <si>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</si>
  <si>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</si>
  <si>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</si>
  <si>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</si>
  <si>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</si>
  <si>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</si>
  <si>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</si>
  <si>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</si>
  <si>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</si>
  <si>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</si>
  <si>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</si>
  <si>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</si>
  <si>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</si>
  <si>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</si>
  <si>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</si>
  <si>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</si>
  <si>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</si>
  <si>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</si>
  <si>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</si>
  <si>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</si>
  <si>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</si>
  <si>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</si>
  <si>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</si>
  <si>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</si>
  <si>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</si>
  <si>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</si>
  <si>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</si>
  <si>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</si>
  <si>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</si>
  <si>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</si>
  <si>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</si>
  <si>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</si>
  <si>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</si>
  <si>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</si>
  <si>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</si>
  <si>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</si>
  <si>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</si>
  <si>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</si>
  <si>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</si>
  <si>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</si>
  <si>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</si>
  <si>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</si>
  <si>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</si>
  <si>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</si>
  <si>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</si>
  <si>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</si>
  <si>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</si>
  <si>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</si>
  <si>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</si>
  <si>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</si>
  <si>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</si>
  <si>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</si>
  <si>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</si>
  <si>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</si>
  <si>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</si>
  <si>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</si>
  <si>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</si>
  <si>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</si>
  <si>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</si>
  <si>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</si>
  <si>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</si>
  <si>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</si>
  <si>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</si>
  <si>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</si>
  <si>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</si>
  <si>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</si>
  <si>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</si>
  <si>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</si>
  <si>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</si>
  <si>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</si>
  <si>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</si>
  <si>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</si>
  <si>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</si>
  <si>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</si>
  <si>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</si>
  <si>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</si>
  <si>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</si>
  <si>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</si>
  <si>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</si>
  <si>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</si>
  <si>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</si>
  <si>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</si>
  <si>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</si>
  <si>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</si>
  <si>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</si>
  <si>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</si>
  <si>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</si>
  <si>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</si>
  <si>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</si>
  <si>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</si>
  <si>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</si>
  <si>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</si>
  <si>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</si>
  <si>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</si>
  <si>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</si>
  <si>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</si>
  <si>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</si>
  <si>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</si>
  <si>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</si>
  <si>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</si>
  <si>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</si>
  <si>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</si>
  <si>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</si>
  <si>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</si>
  <si>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</si>
  <si>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</si>
  <si>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</si>
  <si>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</si>
  <si>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</si>
  <si>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</si>
  <si>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</si>
  <si>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</si>
  <si>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</si>
  <si>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</si>
  <si>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</si>
  <si>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</si>
  <si>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</si>
  <si>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</si>
  <si>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</si>
  <si>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</si>
  <si>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</si>
  <si>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</si>
  <si>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</si>
  <si>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</si>
  <si>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</si>
  <si>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</si>
  <si>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</si>
  <si>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</si>
  <si>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</si>
  <si>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</si>
  <si>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</si>
  <si>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</si>
  <si>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</si>
  <si>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</si>
  <si>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</si>
  <si>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</si>
  <si>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</si>
  <si>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</si>
  <si>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</si>
  <si>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</si>
  <si>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</si>
  <si>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</si>
  <si>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</si>
  <si>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</si>
  <si>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</si>
  <si>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</si>
  <si>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</si>
  <si>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</si>
  <si>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</si>
  <si>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</si>
  <si>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</si>
  <si>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</si>
  <si>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</si>
  <si>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</si>
  <si>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</si>
  <si>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</si>
  <si>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</si>
  <si>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</si>
  <si>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</si>
  <si>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</si>
  <si>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</si>
  <si>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</si>
  <si>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</si>
  <si>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</si>
  <si>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</si>
  <si>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</si>
  <si>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</si>
  <si>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</si>
  <si>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</si>
  <si>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</si>
  <si>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</si>
  <si>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</si>
  <si>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</si>
  <si>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</si>
  <si>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</si>
  <si>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</si>
  <si>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</si>
  <si>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</si>
  <si>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</si>
  <si>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</si>
  <si>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</si>
  <si>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</si>
  <si>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</si>
  <si>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</si>
  <si>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</si>
  <si>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</si>
  <si>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</si>
  <si>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</si>
  <si>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</si>
  <si>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</si>
  <si>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</si>
  <si>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</si>
  <si>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</si>
  <si>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</si>
  <si>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</si>
  <si>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</si>
  <si>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</si>
  <si>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</si>
  <si>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</si>
  <si>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</si>
  <si>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</si>
  <si>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</si>
  <si>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</si>
  <si>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</si>
  <si>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</si>
  <si>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</si>
  <si>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</si>
  <si>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</si>
  <si>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</si>
  <si>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</si>
  <si>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</si>
  <si>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</si>
  <si>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</si>
  <si>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</si>
  <si>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</si>
  <si>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</si>
  <si>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</si>
  <si>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</si>
  <si>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</si>
  <si>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</si>
  <si>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</si>
  <si>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</si>
  <si>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</si>
  <si>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</si>
  <si>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</si>
  <si>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</si>
  <si>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</si>
  <si>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</si>
  <si>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</si>
  <si>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</si>
  <si>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</si>
  <si>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</si>
  <si>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</si>
  <si>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</si>
  <si>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</si>
  <si>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</si>
  <si>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</si>
  <si>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</si>
  <si>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</si>
  <si>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</si>
  <si>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</si>
  <si>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</si>
  <si>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</si>
  <si>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</si>
  <si>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</si>
  <si>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</si>
  <si>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</si>
  <si>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</si>
  <si>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</si>
  <si>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</si>
  <si>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</si>
  <si>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</si>
  <si>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</si>
  <si>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</si>
  <si>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</si>
  <si>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</si>
  <si>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</si>
  <si>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</si>
  <si>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</si>
  <si>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</si>
  <si>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</si>
  <si>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</si>
  <si>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</si>
  <si>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</si>
  <si>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</si>
  <si>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</si>
  <si>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</si>
  <si>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</si>
  <si>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</si>
  <si>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</si>
  <si>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</si>
  <si>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</si>
  <si>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</si>
  <si>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</si>
  <si>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</si>
  <si>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</si>
  <si>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</si>
  <si>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</si>
  <si>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</si>
  <si>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</si>
  <si>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</si>
  <si>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</si>
  <si>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</si>
  <si>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</si>
  <si>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</si>
  <si>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</si>
  <si>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</si>
  <si>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</si>
  <si>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</si>
  <si>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</si>
  <si>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</si>
  <si>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</si>
  <si>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</si>
  <si>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</si>
  <si>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</si>
  <si>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</si>
  <si>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</si>
  <si>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</si>
  <si>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</si>
  <si>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</si>
  <si>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</si>
  <si>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</si>
  <si>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</si>
  <si>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</si>
  <si>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</si>
  <si>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</si>
  <si>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</si>
  <si>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</si>
  <si>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</si>
  <si>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</si>
  <si>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</si>
  <si>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</si>
  <si>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</si>
  <si>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</si>
  <si>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</si>
  <si>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</si>
  <si>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</si>
  <si>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</si>
  <si>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</si>
  <si>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</si>
  <si>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</si>
  <si>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</si>
  <si>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</si>
  <si>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</si>
  <si>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</si>
  <si>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</si>
  <si>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</si>
  <si>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</si>
  <si>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</si>
  <si>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</si>
  <si>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</si>
  <si>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</si>
  <si>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</si>
  <si>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</si>
  <si>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</si>
  <si>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</si>
  <si>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</si>
  <si>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</si>
  <si>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</si>
  <si>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</si>
  <si>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</si>
  <si>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</si>
  <si>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</si>
  <si>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</si>
  <si>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</si>
  <si>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</si>
  <si>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</si>
  <si>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</si>
  <si>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</si>
  <si>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</si>
  <si>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</si>
  <si>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</si>
  <si>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</si>
  <si>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</si>
  <si>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</si>
  <si>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</si>
  <si>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</si>
  <si>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</si>
  <si>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</si>
  <si>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</si>
  <si>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</si>
  <si>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</si>
  <si>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</si>
  <si>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</si>
  <si>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</si>
  <si>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</si>
  <si>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</si>
  <si>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</si>
  <si>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</si>
  <si>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</si>
  <si>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</si>
  <si>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</si>
  <si>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</si>
  <si>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</si>
  <si>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</si>
  <si>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</si>
  <si>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</si>
  <si>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</si>
  <si>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</si>
  <si>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</si>
  <si>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</si>
  <si>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</si>
  <si>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</si>
  <si>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</si>
  <si>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</si>
  <si>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</si>
  <si>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</si>
  <si>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</si>
  <si>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</si>
  <si>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</si>
  <si>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</si>
  <si>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</si>
  <si>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</si>
  <si>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</si>
  <si>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</si>
  <si>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</si>
  <si>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</si>
  <si>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</si>
  <si>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</si>
  <si>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</si>
  <si>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</si>
  <si>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</si>
  <si>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</si>
  <si>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</si>
  <si>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</si>
  <si>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</si>
  <si>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</si>
  <si>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</si>
  <si>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</si>
  <si>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</si>
  <si>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</si>
  <si>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</si>
  <si>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</si>
  <si>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</si>
  <si>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</si>
  <si>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</si>
  <si>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</si>
  <si>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</si>
  <si>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</si>
  <si>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</si>
  <si>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</si>
  <si>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</si>
  <si>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</si>
  <si>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</si>
  <si>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</si>
  <si>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</si>
  <si>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</si>
  <si>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</si>
  <si>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</si>
  <si>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</si>
  <si>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</si>
  <si>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</si>
  <si>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</si>
  <si>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</si>
  <si>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</si>
  <si>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</si>
  <si>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</si>
  <si>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</si>
  <si>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</si>
  <si>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</si>
  <si>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</si>
  <si>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</si>
  <si>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</si>
  <si>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</si>
  <si>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</si>
  <si>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</si>
  <si>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</si>
  <si>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</si>
  <si>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</si>
  <si>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</si>
  <si>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</si>
  <si>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</si>
  <si>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</si>
  <si>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</si>
  <si>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</si>
  <si>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</si>
  <si>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</si>
  <si>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</si>
  <si>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</si>
  <si>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</si>
  <si>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</si>
  <si>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</si>
  <si>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</si>
  <si>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</si>
  <si>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</si>
  <si>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</si>
  <si>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</si>
  <si>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</si>
  <si>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</si>
  <si>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</si>
  <si>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</si>
  <si>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</si>
  <si>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</si>
  <si>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</si>
  <si>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</si>
  <si>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</si>
  <si>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</si>
  <si>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</si>
  <si>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</si>
  <si>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</si>
  <si>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</si>
  <si>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</si>
  <si>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</si>
  <si>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</si>
  <si>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</si>
  <si>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</si>
  <si>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</si>
  <si>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</si>
  <si>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</si>
  <si>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</si>
  <si>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</si>
  <si>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</si>
  <si>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</si>
  <si>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</si>
  <si>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</si>
  <si>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</si>
  <si>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</si>
  <si>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</si>
  <si>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</si>
  <si>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</si>
  <si>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</si>
  <si>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</si>
  <si>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</si>
  <si>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</si>
  <si>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</si>
  <si>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</si>
  <si>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</si>
  <si>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</si>
  <si>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</si>
  <si>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</si>
  <si>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</si>
  <si>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</si>
  <si>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</si>
  <si>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</si>
  <si>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</si>
  <si>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</si>
  <si>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</si>
  <si>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</si>
  <si>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</si>
  <si>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</si>
  <si>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</si>
  <si>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</si>
  <si>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</si>
  <si>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</si>
  <si>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</si>
  <si>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</si>
  <si>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</si>
  <si>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</si>
  <si>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</si>
  <si>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</si>
  <si>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</si>
  <si>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</si>
  <si>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</si>
  <si>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</si>
  <si>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</si>
  <si>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</si>
  <si>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</si>
  <si>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</si>
  <si>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</si>
  <si>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</si>
  <si>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</si>
  <si>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</si>
  <si>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</si>
  <si>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</si>
  <si>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</si>
  <si>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</si>
  <si>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</si>
  <si>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</si>
  <si>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</si>
  <si>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</si>
  <si>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</si>
  <si>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</si>
  <si>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</si>
  <si>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</si>
  <si>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</si>
  <si>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</si>
  <si>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</si>
  <si>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</si>
  <si>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</si>
  <si>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</si>
  <si>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</si>
  <si>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</si>
  <si>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</si>
  <si>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</si>
  <si>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</si>
  <si>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</si>
  <si>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</si>
  <si>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</si>
  <si>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</si>
  <si>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</si>
  <si>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</si>
  <si>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</si>
  <si>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</si>
  <si>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</si>
  <si>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</si>
  <si>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</si>
  <si>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</si>
  <si>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</si>
  <si>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</si>
  <si>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</si>
  <si>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</si>
  <si>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</si>
  <si>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</si>
  <si>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</si>
  <si>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</si>
  <si>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</si>
  <si>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</si>
  <si>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</si>
  <si>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</si>
  <si>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</si>
  <si>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</si>
  <si>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</si>
  <si>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</si>
  <si>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</si>
  <si>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</si>
  <si>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</si>
  <si>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</si>
  <si>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</si>
  <si>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</si>
  <si>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</si>
  <si>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</si>
  <si>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</si>
  <si>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</si>
  <si>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</si>
  <si>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</si>
  <si>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</si>
  <si>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</si>
  <si>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</si>
  <si>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</si>
  <si>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</si>
  <si>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</si>
  <si>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</si>
  <si>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</si>
  <si>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</si>
  <si>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</si>
  <si>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</si>
  <si>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</si>
  <si>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</si>
  <si>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</si>
  <si>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</si>
  <si>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</si>
  <si>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</si>
  <si>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</si>
  <si>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</si>
  <si>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</si>
  <si>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</si>
  <si>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</si>
  <si>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</si>
  <si>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</si>
  <si>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</si>
  <si>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</si>
  <si>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</si>
  <si>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</si>
  <si>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</si>
  <si>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</si>
  <si>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</si>
  <si>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</si>
  <si>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</si>
  <si>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</si>
  <si>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</si>
  <si>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</si>
  <si>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</si>
  <si>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</si>
  <si>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</si>
  <si>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</si>
  <si>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</si>
  <si>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</si>
  <si>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</si>
  <si>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</si>
  <si>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</si>
  <si>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</si>
  <si>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</si>
  <si>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</si>
  <si>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</si>
  <si>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</si>
  <si>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</si>
  <si>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</si>
  <si>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</si>
  <si>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</si>
  <si>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</si>
  <si>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</si>
  <si>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</si>
  <si>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</si>
  <si>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</si>
  <si>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</si>
  <si>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</si>
  <si>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</si>
  <si>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</si>
  <si>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</si>
  <si>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</si>
  <si>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</si>
  <si>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</si>
  <si>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</si>
  <si>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</si>
  <si>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</si>
  <si>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</si>
  <si>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</si>
  <si>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</si>
  <si>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</si>
  <si>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</si>
  <si>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</si>
  <si>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</si>
  <si>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</si>
  <si>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</si>
  <si>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</si>
  <si>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</si>
  <si>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</si>
  <si>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</si>
  <si>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</si>
  <si>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</si>
  <si>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</si>
  <si>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</si>
  <si>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</si>
  <si>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</si>
  <si>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</si>
  <si>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</si>
  <si>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</si>
  <si>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</si>
  <si>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</si>
  <si>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</si>
  <si>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</si>
  <si>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</si>
  <si>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</si>
  <si>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</si>
  <si>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</si>
  <si>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</si>
  <si>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</si>
  <si>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</si>
  <si>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</si>
  <si>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</si>
  <si>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</si>
  <si>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</si>
  <si>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</si>
  <si>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</si>
  <si>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</si>
  <si>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</si>
  <si>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</si>
  <si>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</si>
  <si>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</si>
  <si>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</si>
  <si>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</si>
  <si>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</si>
  <si>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</si>
  <si>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</si>
  <si>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</si>
  <si>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</si>
  <si>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</si>
  <si>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</si>
  <si>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</si>
  <si>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</si>
  <si>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</si>
  <si>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</si>
  <si>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</si>
  <si>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</si>
  <si>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</si>
  <si>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</si>
  <si>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</si>
  <si>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</si>
  <si>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</si>
  <si>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</si>
  <si>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</si>
  <si>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</si>
  <si>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</si>
  <si>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</si>
  <si>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</si>
  <si>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</si>
  <si>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</si>
  <si>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</si>
  <si>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</si>
  <si>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</si>
  <si>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</si>
  <si>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</si>
  <si>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</si>
  <si>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</si>
  <si>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</si>
  <si>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</si>
  <si>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</si>
  <si>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</si>
  <si>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</si>
  <si>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</si>
  <si>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</si>
  <si>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</si>
  <si>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</si>
  <si>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</si>
  <si>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</si>
  <si>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</si>
  <si>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</si>
  <si>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</si>
  <si>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</si>
  <si>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</si>
  <si>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</si>
  <si>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</si>
  <si>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</si>
  <si>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</si>
  <si>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</si>
  <si>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</si>
  <si>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</si>
  <si>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</si>
  <si>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</si>
  <si>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</si>
  <si>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</si>
  <si>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</si>
  <si>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</si>
  <si>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</si>
  <si>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</si>
  <si>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</si>
  <si>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</si>
  <si>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</si>
  <si>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</si>
  <si>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</si>
  <si>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</si>
  <si>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</si>
  <si>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</si>
  <si>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</si>
  <si>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</si>
  <si>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</si>
  <si>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</si>
  <si>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</si>
  <si>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</si>
  <si>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</si>
  <si>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</si>
  <si>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</si>
  <si>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</si>
  <si>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</si>
  <si>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</si>
  <si>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</si>
  <si>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</si>
  <si>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</si>
  <si>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</si>
  <si>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</si>
  <si>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</si>
  <si>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</si>
  <si>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</si>
  <si>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</si>
  <si>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</si>
  <si>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</si>
  <si>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</si>
  <si>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</si>
  <si>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</si>
  <si>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</si>
  <si>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</si>
  <si>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</si>
  <si>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</si>
  <si>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</si>
  <si>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</si>
  <si>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</si>
  <si>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</si>
  <si>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</si>
  <si>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</si>
  <si>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</si>
  <si>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</si>
  <si>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</si>
  <si>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</si>
  <si>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</si>
  <si>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</si>
  <si>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</si>
  <si>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</si>
  <si>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</si>
  <si>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</si>
  <si>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</si>
  <si>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</si>
  <si>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</si>
  <si>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</si>
  <si>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</si>
  <si>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</si>
  <si>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</si>
  <si>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</si>
  <si>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</si>
  <si>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</si>
  <si>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</si>
  <si>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</si>
  <si>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</si>
  <si>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</si>
  <si>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</si>
  <si>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</si>
  <si>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</si>
  <si>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</si>
  <si>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</si>
  <si>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</si>
  <si>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</si>
  <si>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</si>
  <si>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</si>
  <si>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</si>
  <si>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</si>
  <si>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</si>
  <si>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</si>
  <si>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</si>
  <si>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</si>
  <si>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</si>
  <si>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</si>
  <si>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</si>
  <si>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</si>
  <si>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</si>
  <si>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</si>
  <si>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</si>
  <si>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</si>
  <si>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</si>
  <si>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</si>
  <si>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</si>
  <si>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</si>
  <si>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</si>
  <si>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</si>
  <si>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</si>
  <si>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</si>
  <si>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</si>
  <si>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</si>
  <si>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</si>
  <si>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</si>
  <si>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</si>
  <si>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</si>
  <si>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</si>
  <si>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</si>
  <si>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</si>
  <si>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</si>
  <si>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</si>
  <si>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</si>
  <si>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</si>
  <si>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</si>
  <si>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</si>
  <si>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</si>
  <si>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</si>
  <si>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</si>
  <si>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</si>
  <si>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</si>
  <si>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</si>
  <si>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</si>
  <si>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</si>
  <si>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</si>
  <si>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</si>
  <si>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</si>
  <si>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</si>
  <si>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</si>
  <si>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</si>
  <si>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</si>
  <si>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</si>
  <si>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</si>
  <si>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</si>
  <si>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</si>
  <si>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</si>
  <si>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</si>
  <si>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</si>
  <si>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</si>
  <si>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</si>
  <si>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</si>
  <si>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</si>
  <si>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</si>
  <si>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</si>
  <si>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</si>
  <si>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</si>
  <si>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</si>
  <si>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</si>
  <si>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</si>
  <si>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</si>
  <si>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</si>
  <si>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</si>
  <si>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</si>
  <si>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</si>
  <si>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</si>
  <si>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</si>
  <si>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</si>
  <si>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</si>
  <si>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</si>
  <si>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</si>
  <si>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</si>
  <si>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</si>
  <si>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</si>
  <si>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</si>
  <si>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</si>
  <si>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</si>
  <si>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</si>
  <si>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</si>
  <si>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</si>
  <si>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</si>
  <si>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</si>
  <si>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</si>
  <si>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</si>
  <si>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</si>
  <si>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</si>
  <si>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</si>
  <si>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</si>
  <si>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</si>
  <si>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</si>
  <si>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</si>
  <si>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</si>
  <si>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</si>
  <si>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</si>
  <si>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</si>
  <si>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</si>
  <si>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</si>
  <si>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</si>
  <si>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</si>
  <si>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</si>
  <si>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</si>
  <si>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</si>
  <si>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</si>
  <si>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</si>
  <si>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</si>
  <si>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</si>
  <si>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</si>
  <si>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</si>
  <si>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</si>
  <si>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</si>
  <si>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</si>
  <si>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</si>
  <si>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</si>
  <si>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</si>
  <si>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</si>
  <si>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</si>
  <si>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</si>
  <si>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</si>
  <si>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</si>
  <si>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</si>
  <si>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</si>
  <si>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</si>
  <si>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</si>
  <si>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</si>
  <si>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</si>
  <si>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</si>
  <si>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</si>
  <si>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</si>
  <si>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</si>
  <si>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</si>
  <si>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</si>
  <si>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</si>
  <si>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</si>
  <si>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</si>
  <si>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</si>
  <si>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</si>
  <si>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</si>
  <si>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</si>
  <si>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</si>
  <si>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</si>
  <si>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</si>
  <si>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</si>
  <si>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</si>
  <si>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</si>
  <si>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</si>
  <si>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</si>
  <si>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</si>
  <si>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</si>
  <si>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</si>
  <si>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</si>
  <si>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</si>
  <si>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</si>
  <si>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</si>
  <si>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</si>
  <si>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</si>
  <si>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</si>
  <si>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</si>
  <si>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</si>
  <si>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</si>
  <si>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</si>
  <si>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</si>
  <si>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</si>
  <si>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</si>
  <si>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</si>
  <si>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</si>
  <si>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</si>
  <si>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</si>
  <si>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</si>
  <si>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</si>
  <si>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</si>
  <si>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</si>
  <si>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</si>
  <si>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</si>
  <si>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</si>
  <si>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</si>
  <si>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</si>
  <si>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</si>
  <si>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</si>
  <si>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</si>
  <si>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</si>
  <si>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</si>
  <si>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</si>
  <si>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</si>
  <si>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</si>
  <si>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</si>
  <si>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</si>
  <si>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</si>
  <si>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</si>
  <si>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</si>
  <si>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</si>
  <si>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</si>
  <si>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</si>
  <si>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</si>
  <si>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</si>
  <si>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</si>
  <si>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</si>
  <si>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</si>
  <si>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</si>
  <si>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</si>
  <si>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</si>
  <si>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</si>
  <si>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</si>
  <si>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</si>
  <si>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</si>
  <si>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</si>
  <si>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</si>
  <si>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</si>
  <si>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</si>
  <si>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</si>
  <si>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</si>
  <si>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</si>
  <si>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</si>
  <si>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</si>
  <si>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</si>
  <si>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</si>
  <si>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</si>
  <si>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</si>
  <si>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</si>
  <si>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</si>
  <si>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</si>
  <si>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</si>
  <si>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</si>
  <si>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</si>
  <si>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</si>
  <si>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</si>
  <si>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</si>
  <si>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</si>
  <si>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</si>
  <si>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</si>
  <si>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</si>
  <si>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</si>
  <si>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</si>
  <si>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</si>
  <si>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</si>
  <si>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</si>
  <si>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</si>
  <si>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</si>
  <si>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</si>
  <si>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</si>
  <si>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</si>
  <si>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</si>
  <si>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</si>
  <si>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</si>
  <si>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</si>
  <si>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</si>
  <si>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</si>
  <si>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</si>
  <si>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</si>
  <si>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</si>
  <si>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</si>
  <si>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</si>
  <si>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</si>
  <si>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</si>
  <si>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</si>
  <si>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</si>
  <si>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</si>
  <si>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</si>
  <si>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</si>
  <si>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</si>
  <si>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</si>
  <si>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</si>
  <si>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</si>
  <si>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</si>
  <si>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</si>
  <si>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</si>
  <si>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</si>
  <si>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</si>
  <si>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</si>
  <si>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</si>
  <si>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</si>
  <si>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</si>
  <si>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</si>
  <si>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</si>
  <si>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</si>
  <si>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</si>
  <si>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</si>
  <si>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</si>
  <si>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</si>
  <si>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</si>
  <si>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</si>
  <si>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</si>
  <si>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</si>
  <si>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</si>
  <si>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</si>
  <si>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</si>
  <si>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</si>
  <si>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</si>
  <si>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</si>
  <si>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</si>
  <si>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</si>
  <si>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</si>
  <si>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</si>
  <si>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</si>
  <si>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</si>
  <si>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</si>
  <si>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</si>
  <si>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</si>
  <si>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</si>
  <si>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</si>
  <si>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</si>
  <si>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</si>
  <si>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</si>
  <si>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</si>
  <si>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</si>
  <si>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</si>
  <si>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</si>
  <si>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</si>
  <si>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</si>
  <si>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</si>
  <si>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</si>
  <si>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</si>
  <si>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</si>
  <si>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</si>
  <si>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</si>
  <si>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</si>
  <si>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</si>
  <si>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</si>
  <si>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</si>
  <si>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</si>
  <si>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</si>
  <si>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</si>
  <si>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</si>
  <si>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</si>
  <si>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</si>
  <si>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</si>
  <si>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</si>
  <si>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</si>
  <si>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</si>
  <si>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</si>
  <si>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</si>
  <si>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</si>
  <si>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</si>
  <si>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</si>
  <si>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</si>
  <si>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</si>
  <si>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</si>
  <si>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</si>
  <si>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</si>
  <si>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</si>
  <si>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</si>
  <si>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</si>
  <si>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</si>
  <si>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</si>
  <si>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</si>
  <si>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</si>
  <si>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</si>
  <si>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</si>
  <si>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</si>
  <si>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</si>
  <si>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</si>
  <si>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</si>
  <si>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</si>
  <si>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</si>
  <si>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</si>
  <si>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</si>
  <si>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</si>
  <si>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</si>
  <si>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</si>
  <si>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</si>
  <si>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</si>
  <si>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</si>
  <si>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</si>
  <si>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</si>
  <si>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</si>
  <si>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</si>
  <si>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</si>
  <si>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</si>
  <si>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</si>
  <si>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</si>
  <si>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</si>
  <si>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</si>
  <si>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</si>
  <si>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</si>
  <si>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</si>
  <si>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</si>
  <si>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</si>
  <si>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</si>
  <si>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</si>
  <si>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</si>
  <si>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</si>
  <si>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</si>
  <si>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</si>
  <si>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</si>
  <si>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</si>
  <si>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</si>
  <si>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</si>
  <si>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</si>
  <si>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</si>
  <si>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</si>
  <si>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</si>
  <si>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</si>
  <si>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</si>
  <si>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</si>
  <si>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</si>
  <si>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</si>
  <si>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</si>
  <si>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</si>
  <si>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</si>
  <si>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</si>
  <si>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</si>
  <si>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</si>
  <si>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</si>
  <si>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</si>
  <si>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</si>
  <si>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</si>
  <si>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</si>
  <si>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</si>
  <si>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</si>
  <si>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</si>
  <si>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</si>
  <si>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</si>
  <si>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</si>
  <si>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</si>
  <si>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</si>
  <si>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</si>
  <si>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</si>
  <si>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</si>
  <si>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</si>
  <si>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</si>
  <si>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</si>
  <si>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</si>
  <si>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</si>
  <si>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</si>
  <si>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</si>
  <si>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</si>
  <si>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</si>
  <si>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</si>
  <si>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</si>
  <si>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</si>
  <si>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</si>
  <si>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</si>
  <si>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</si>
  <si>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</si>
  <si>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</si>
  <si>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</si>
  <si>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</si>
  <si>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</si>
  <si>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</si>
  <si>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</si>
  <si>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</si>
  <si>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</si>
  <si>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</si>
  <si>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</si>
  <si>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</si>
  <si>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</si>
  <si>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</si>
  <si>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</si>
  <si>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</si>
  <si>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</si>
  <si>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</si>
  <si>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</si>
  <si>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</si>
  <si>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</si>
  <si>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</si>
  <si>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</si>
  <si>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</si>
  <si>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</si>
  <si>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</si>
  <si>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</si>
  <si>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</si>
  <si>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</si>
  <si>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</si>
  <si>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</si>
  <si>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</si>
  <si>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</si>
  <si>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</si>
  <si>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</si>
  <si>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</si>
  <si>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</si>
  <si>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</si>
  <si>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</si>
  <si>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</si>
  <si>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</si>
  <si>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</si>
  <si>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</si>
  <si>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</si>
  <si>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</si>
  <si>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</si>
  <si>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</si>
  <si>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</si>
  <si>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</si>
  <si>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</si>
  <si>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</si>
  <si>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</si>
  <si>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</si>
  <si>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</si>
  <si>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</si>
  <si>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</si>
  <si>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</si>
  <si>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</si>
  <si>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</si>
  <si>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</si>
  <si>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</si>
  <si>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</si>
  <si>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</si>
  <si>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</si>
  <si>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</si>
  <si>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</si>
  <si>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</si>
  <si>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</si>
  <si>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</si>
  <si>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</si>
  <si>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</si>
  <si>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</si>
  <si>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</si>
  <si>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</si>
  <si>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</si>
  <si>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</si>
  <si>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</si>
  <si>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</si>
  <si>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</si>
  <si>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</si>
  <si>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</si>
  <si>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</si>
  <si>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</si>
  <si>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</si>
  <si>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</si>
  <si>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</si>
  <si>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</si>
  <si>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</si>
  <si>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</si>
  <si>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</si>
  <si>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</si>
  <si>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</si>
  <si>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</si>
  <si>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</si>
  <si>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</si>
  <si>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</si>
  <si>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</si>
  <si>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</si>
  <si>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</si>
  <si>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</si>
  <si>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</si>
  <si>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</si>
  <si>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</si>
  <si>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</si>
  <si>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</si>
  <si>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</si>
  <si>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</si>
  <si>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</si>
  <si>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</si>
  <si>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</si>
  <si>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</si>
  <si>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</si>
  <si>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</si>
  <si>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</si>
  <si>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</si>
  <si>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</si>
  <si>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</si>
  <si>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</si>
  <si>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</si>
  <si>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</si>
  <si>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</si>
  <si>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</si>
  <si>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</si>
  <si>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</si>
  <si>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</si>
  <si>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</si>
  <si>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</si>
  <si>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</si>
  <si>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</si>
  <si>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</si>
  <si>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</si>
  <si>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</si>
  <si>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</si>
  <si>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</si>
  <si>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</si>
  <si>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</si>
  <si>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</si>
  <si>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</si>
  <si>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</si>
  <si>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</si>
  <si>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</si>
  <si>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</si>
  <si>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</si>
  <si>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</si>
  <si>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</si>
  <si>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</si>
  <si>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</si>
  <si>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</si>
  <si>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</si>
  <si>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</si>
  <si>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</si>
  <si>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</si>
  <si>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</si>
  <si>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</si>
  <si>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</si>
  <si>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</si>
  <si>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</si>
  <si>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</si>
  <si>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</si>
  <si>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</si>
  <si>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</si>
  <si>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</si>
  <si>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</si>
  <si>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</si>
  <si>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</si>
  <si>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</si>
  <si>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</si>
  <si>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</si>
  <si>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</si>
  <si>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</si>
  <si>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</si>
  <si>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</si>
  <si>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</si>
  <si>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</si>
  <si>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</si>
  <si>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</si>
  <si>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</si>
  <si>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</si>
  <si>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</si>
  <si>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</si>
  <si>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</si>
  <si>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</si>
  <si>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</si>
  <si>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</si>
  <si>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</si>
  <si>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</si>
  <si>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</si>
  <si>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</si>
  <si>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</si>
  <si>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</si>
  <si>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</si>
  <si>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</si>
  <si>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</si>
  <si>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</si>
  <si>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</si>
  <si>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</si>
  <si>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</si>
  <si>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</si>
  <si>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</si>
  <si>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</si>
  <si>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</si>
  <si>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</si>
  <si>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</si>
  <si>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</si>
  <si>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</si>
  <si>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</si>
  <si>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</si>
  <si>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</si>
  <si>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</si>
  <si>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</si>
  <si>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</si>
  <si>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</si>
  <si>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</si>
  <si>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</si>
  <si>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</si>
  <si>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</si>
  <si>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</si>
  <si>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</si>
  <si>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</si>
  <si>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</si>
  <si>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</si>
  <si>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</si>
  <si>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</si>
  <si>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</si>
  <si>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</si>
  <si>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</si>
  <si>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</si>
  <si>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</si>
  <si>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</si>
  <si>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</si>
  <si>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</si>
  <si>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</si>
  <si>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</si>
  <si>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</si>
  <si>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</si>
  <si>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</si>
  <si>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</si>
  <si>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</si>
  <si>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</si>
  <si>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</si>
  <si>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</si>
  <si>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</si>
  <si>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</si>
  <si>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</si>
  <si>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</si>
  <si>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</si>
  <si>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</si>
  <si>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</si>
  <si>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</si>
  <si>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</si>
  <si>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</si>
  <si>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</si>
  <si>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</si>
  <si>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</si>
  <si>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</si>
  <si>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</si>
  <si>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</si>
  <si>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</si>
  <si>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</si>
  <si>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</si>
  <si>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</si>
  <si>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</si>
  <si>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</si>
  <si>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</si>
  <si>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</si>
  <si>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</si>
  <si>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</si>
  <si>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</si>
  <si>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</si>
  <si>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</si>
  <si>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</si>
  <si>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</si>
  <si>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</si>
  <si>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</si>
  <si>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</si>
  <si>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</si>
  <si>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</si>
  <si>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</si>
  <si>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</si>
  <si>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</si>
  <si>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</si>
  <si>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</si>
  <si>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</si>
  <si>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</si>
  <si>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</si>
  <si>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</si>
  <si>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</si>
  <si>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</si>
  <si>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</si>
  <si>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</si>
  <si>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</si>
  <si>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</si>
  <si>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</si>
  <si>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</si>
  <si>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</si>
  <si>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</si>
  <si>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</si>
  <si>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</si>
  <si>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</si>
  <si>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</si>
  <si>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</si>
  <si>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</si>
  <si>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</si>
  <si>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</si>
  <si>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</si>
  <si>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</si>
  <si>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</si>
  <si>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</si>
  <si>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</si>
  <si>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</si>
  <si>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</si>
  <si>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</si>
  <si>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</si>
  <si>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</si>
  <si>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</si>
  <si>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</si>
  <si>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</si>
  <si>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</si>
  <si>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</si>
  <si>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</si>
  <si>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</si>
  <si>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</si>
  <si>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</si>
  <si>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</si>
  <si>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</si>
  <si>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</si>
  <si>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</si>
  <si>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</si>
  <si>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</si>
  <si>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</si>
  <si>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</si>
  <si>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</si>
  <si>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</si>
  <si>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</si>
  <si>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</si>
  <si>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</si>
  <si>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</si>
  <si>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</si>
  <si>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</si>
  <si>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</si>
  <si>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</si>
  <si>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</si>
  <si>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</si>
  <si>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</si>
  <si>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</si>
  <si>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</si>
  <si>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</si>
  <si>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</si>
  <si>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</si>
  <si>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</si>
  <si>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</si>
  <si>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</si>
  <si>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</si>
  <si>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</si>
  <si>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</si>
  <si>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</si>
  <si>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</si>
  <si>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</si>
  <si>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</si>
  <si>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</si>
  <si>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</si>
  <si>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</si>
  <si>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</si>
  <si>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</si>
  <si>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</si>
  <si>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</si>
  <si>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</si>
  <si>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</si>
  <si>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</si>
  <si>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</si>
  <si>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</si>
  <si>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</si>
  <si>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</si>
  <si>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</si>
  <si>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</si>
  <si>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</si>
  <si>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</si>
  <si>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</si>
  <si>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</si>
  <si>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</si>
  <si>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</si>
  <si>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</si>
  <si>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</si>
  <si>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</si>
  <si>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</si>
  <si>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</si>
  <si>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</si>
  <si>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</si>
  <si>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</si>
  <si>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</si>
  <si>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</si>
  <si>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</si>
  <si>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</si>
  <si>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</si>
  <si>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</si>
  <si>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</si>
  <si>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</si>
  <si>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</si>
  <si>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</si>
  <si>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</si>
  <si>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</si>
  <si>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</si>
  <si>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</si>
  <si>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</si>
  <si>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</si>
  <si>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</si>
  <si>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</si>
  <si>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</si>
  <si>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</si>
  <si>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</si>
  <si>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</si>
  <si>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</si>
  <si>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</si>
  <si>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</si>
  <si>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</si>
  <si>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</si>
  <si>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</si>
  <si>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</si>
  <si>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</si>
  <si>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</si>
  <si>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</si>
  <si>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</si>
  <si>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</si>
  <si>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</si>
  <si>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</si>
  <si>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</si>
  <si>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</si>
  <si>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</si>
  <si>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</si>
  <si>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</si>
  <si>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</si>
  <si>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</si>
  <si>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</si>
  <si>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</si>
  <si>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</si>
  <si>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</si>
  <si>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</si>
  <si>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</si>
  <si>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</si>
  <si>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</si>
  <si>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</si>
  <si>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</si>
  <si>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</si>
  <si>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</si>
  <si>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</si>
  <si>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</si>
  <si>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</si>
  <si>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</si>
  <si>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</si>
  <si>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</si>
  <si>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</si>
  <si>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</si>
  <si>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</si>
  <si>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</si>
  <si>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</si>
  <si>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</si>
  <si>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</si>
  <si>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</si>
  <si>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</si>
  <si>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</si>
  <si>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</si>
  <si>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</si>
  <si>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</si>
  <si>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</si>
  <si>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</si>
  <si>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</si>
  <si>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</si>
  <si>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</si>
  <si>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</si>
  <si>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</si>
  <si>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</si>
  <si>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</si>
  <si>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</si>
  <si>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</si>
  <si>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</si>
  <si>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</si>
  <si>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</si>
  <si>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</si>
  <si>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</si>
  <si>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</si>
  <si>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</si>
  <si>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</si>
  <si>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</si>
  <si>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</si>
  <si>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</si>
  <si>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</si>
  <si>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</si>
  <si>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</si>
  <si>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</si>
  <si>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</si>
  <si>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</si>
  <si>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</si>
  <si>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</si>
  <si>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</si>
  <si>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</si>
  <si>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</si>
  <si>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</si>
  <si>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</si>
  <si>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</si>
  <si>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</si>
  <si>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</si>
  <si>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</si>
  <si>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</si>
  <si>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</si>
  <si>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</si>
  <si>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</si>
  <si>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</si>
  <si>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</si>
  <si>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</si>
  <si>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</si>
  <si>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</si>
  <si>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</si>
  <si>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</si>
  <si>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</si>
  <si>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</si>
  <si>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</si>
  <si>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</si>
  <si>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</si>
  <si>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</si>
  <si>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</si>
  <si>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</si>
  <si>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</si>
  <si>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</si>
  <si>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</si>
  <si>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</si>
  <si>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</si>
  <si>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</si>
  <si>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</si>
  <si>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</si>
  <si>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</si>
  <si>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</si>
  <si>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</si>
  <si>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</si>
  <si>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</si>
  <si>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</si>
  <si>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</si>
  <si>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</si>
  <si>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</si>
  <si>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</si>
  <si>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</si>
  <si>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</si>
  <si>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</si>
  <si>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</si>
  <si>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</si>
  <si>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</si>
  <si>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</si>
  <si>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</si>
  <si>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</si>
  <si>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</si>
  <si>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</si>
  <si>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</si>
  <si>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</si>
  <si>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</si>
  <si>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</si>
  <si>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</si>
  <si>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</si>
  <si>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</si>
  <si>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</si>
  <si>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</si>
  <si>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</si>
  <si>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</si>
  <si>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</si>
  <si>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</si>
  <si>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</si>
  <si>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</si>
  <si>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</si>
  <si>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</si>
  <si>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</si>
  <si>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</si>
  <si>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</si>
  <si>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</si>
  <si>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</si>
  <si>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</si>
  <si>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</si>
  <si>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</si>
  <si>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</si>
  <si>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</si>
  <si>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</si>
  <si>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</si>
  <si>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</si>
  <si>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</si>
  <si>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</si>
  <si>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</si>
  <si>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</si>
  <si>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</si>
  <si>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</si>
  <si>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</si>
  <si>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</si>
  <si>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</si>
  <si>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</si>
  <si>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</si>
  <si>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</si>
  <si>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</si>
  <si>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</si>
  <si>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</si>
  <si>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</si>
  <si>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</si>
  <si>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</si>
  <si>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</si>
  <si>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</si>
  <si>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</si>
  <si>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</si>
  <si>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</si>
  <si>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</si>
  <si>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</si>
  <si>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</si>
  <si>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</si>
  <si>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</si>
  <si>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</si>
  <si>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</si>
  <si>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</si>
  <si>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</si>
  <si>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</si>
  <si>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</si>
  <si>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</si>
  <si>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</si>
  <si>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</si>
  <si>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</si>
  <si>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</si>
  <si>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</si>
  <si>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</si>
  <si>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</si>
  <si>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</si>
  <si>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</si>
  <si>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</si>
  <si>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</si>
  <si>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</si>
  <si>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</si>
  <si>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</si>
  <si>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</si>
  <si>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</si>
  <si>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</si>
  <si>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</si>
  <si>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</si>
  <si>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</si>
  <si>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</si>
  <si>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</si>
  <si>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</si>
  <si>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</si>
  <si>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</si>
  <si>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</si>
  <si>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</si>
  <si>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</si>
  <si>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</si>
  <si>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</si>
  <si>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</si>
  <si>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</si>
  <si>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</si>
  <si>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</si>
  <si>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</si>
  <si>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</si>
  <si>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</si>
  <si>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</si>
  <si>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</si>
  <si>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</si>
  <si>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</si>
  <si>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</si>
  <si>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</si>
  <si>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</si>
  <si>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</si>
  <si>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</si>
  <si>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</si>
  <si>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</si>
  <si>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</si>
  <si>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</si>
  <si>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</si>
  <si>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</si>
  <si>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</si>
  <si>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</si>
  <si>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</si>
  <si>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</si>
  <si>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</si>
  <si>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</si>
  <si>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</si>
  <si>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</si>
  <si>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</si>
  <si>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</si>
  <si>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</si>
  <si>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</si>
  <si>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</si>
  <si>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</si>
  <si>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</si>
  <si>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</si>
  <si>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</si>
  <si>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</si>
  <si>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</si>
  <si>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</si>
  <si>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</si>
  <si>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</si>
  <si>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</si>
  <si>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</si>
  <si>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</si>
  <si>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</si>
  <si>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</si>
  <si>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</si>
  <si>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</si>
  <si>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</si>
  <si>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</si>
  <si>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</si>
  <si>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</si>
  <si>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</si>
  <si>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</si>
  <si>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</si>
  <si>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</si>
  <si>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</si>
  <si>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</si>
  <si>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</si>
  <si>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</si>
  <si>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</si>
  <si>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</si>
  <si>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</si>
  <si>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</si>
  <si>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</si>
  <si>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</si>
  <si>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</si>
  <si>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</si>
  <si>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</si>
  <si>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</si>
  <si>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</si>
  <si>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</si>
  <si>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</si>
  <si>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</si>
  <si>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</si>
  <si>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</si>
  <si>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</si>
  <si>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</si>
  <si>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</si>
  <si>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</si>
  <si>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</si>
  <si>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</si>
  <si>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</si>
  <si>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</si>
  <si>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</si>
  <si>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</si>
  <si>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</si>
  <si>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</si>
  <si>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</si>
  <si>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</si>
  <si>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</si>
  <si>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</si>
  <si>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</si>
  <si>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</si>
  <si>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</si>
  <si>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</si>
  <si>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</si>
  <si>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</si>
  <si>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</si>
  <si>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</si>
  <si>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</si>
  <si>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</si>
  <si>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</si>
  <si>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</si>
  <si>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</si>
  <si>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</si>
  <si>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</si>
  <si>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</si>
  <si>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</si>
  <si>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</si>
  <si>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</si>
  <si>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</si>
  <si>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</si>
  <si>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</si>
  <si>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</si>
  <si>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</si>
  <si>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</si>
  <si>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</si>
  <si>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</si>
  <si>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</si>
  <si>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</si>
  <si>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</si>
  <si>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</si>
  <si>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</si>
  <si>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</si>
  <si>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</si>
  <si>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</si>
  <si>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</si>
  <si>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</si>
  <si>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</si>
  <si>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</si>
  <si>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</si>
  <si>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</si>
  <si>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</si>
  <si>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</si>
  <si>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</si>
  <si>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</si>
  <si>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</si>
  <si>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</si>
  <si>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</si>
  <si>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</si>
  <si>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</si>
  <si>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</si>
  <si>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</si>
  <si>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</si>
  <si>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</si>
  <si>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</si>
  <si>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</si>
  <si>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</si>
  <si>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</si>
  <si>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</si>
  <si>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</si>
  <si>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</si>
  <si>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</si>
  <si>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</si>
  <si>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</si>
  <si>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</si>
  <si>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</si>
  <si>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</si>
  <si>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</si>
  <si>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</si>
  <si>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</si>
  <si>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</si>
  <si>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</si>
  <si>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</si>
  <si>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</si>
  <si>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</si>
  <si>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</si>
  <si>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</si>
  <si>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</si>
  <si>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</si>
  <si>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</si>
  <si>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</si>
  <si>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</si>
  <si>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</si>
  <si>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</si>
  <si>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</si>
  <si>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</si>
  <si>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</si>
  <si>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</si>
  <si>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</si>
  <si>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</si>
  <si>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</si>
  <si>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</si>
  <si>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</si>
  <si>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</si>
  <si>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</si>
  <si>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</si>
  <si>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</si>
  <si>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</si>
  <si>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</si>
  <si>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</si>
  <si>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</si>
  <si>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</si>
  <si>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</si>
  <si>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</si>
  <si>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</si>
  <si>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</si>
  <si>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</si>
  <si>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</si>
  <si>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</si>
  <si>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</si>
  <si>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</si>
  <si>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</si>
  <si>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</si>
  <si>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</si>
  <si>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</si>
  <si>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</si>
  <si>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</si>
  <si>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</si>
  <si>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</si>
  <si>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</si>
  <si>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</si>
  <si>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</si>
  <si>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</si>
  <si>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</si>
  <si>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</si>
  <si>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</si>
  <si>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</si>
  <si>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</si>
  <si>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</si>
  <si>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</si>
  <si>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</si>
  <si>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</si>
  <si>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</si>
  <si>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</si>
  <si>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</si>
  <si>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</si>
  <si>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</si>
  <si>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</si>
  <si>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</si>
  <si>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</si>
  <si>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</si>
  <si>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</si>
  <si>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</si>
  <si>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</si>
  <si>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</si>
  <si>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</si>
  <si>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</si>
  <si>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</si>
  <si>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</si>
  <si>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</si>
  <si>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</si>
  <si>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</si>
  <si>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</si>
  <si>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</si>
  <si>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</si>
  <si>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</si>
  <si>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</si>
  <si>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</si>
  <si>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</si>
  <si>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</si>
  <si>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</si>
  <si>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</si>
  <si>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</si>
  <si>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</si>
  <si>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</si>
  <si>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</si>
  <si>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</si>
  <si>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</si>
  <si>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</si>
  <si>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</si>
  <si>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</si>
  <si>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</si>
  <si>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</si>
  <si>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</si>
  <si>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</si>
  <si>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</si>
  <si>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</si>
  <si>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</si>
  <si>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</si>
  <si>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</si>
  <si>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</si>
  <si>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</si>
  <si>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</si>
  <si>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</si>
  <si>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</si>
  <si>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</si>
  <si>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</si>
  <si>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</si>
  <si>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</si>
  <si>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</si>
  <si>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</si>
  <si>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</si>
  <si>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</si>
  <si>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</si>
  <si>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</si>
  <si>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</si>
  <si>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</si>
  <si>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</si>
  <si>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</si>
  <si>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</si>
  <si>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</si>
  <si>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</si>
  <si>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</si>
  <si>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</si>
  <si>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</si>
  <si>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</si>
  <si>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</si>
  <si>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</si>
  <si>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</si>
  <si>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</si>
  <si>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</si>
  <si>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</si>
  <si>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</si>
  <si>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</si>
  <si>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</si>
  <si>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</si>
  <si>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</si>
  <si>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</si>
  <si>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</si>
  <si>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</si>
  <si>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</si>
  <si>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</si>
  <si>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</si>
  <si>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</si>
  <si>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</si>
  <si>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</si>
  <si>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</si>
  <si>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</si>
  <si>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</si>
  <si>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</si>
  <si>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</si>
  <si>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</si>
  <si>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</si>
  <si>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</si>
  <si>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</si>
  <si>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</si>
  <si>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</si>
  <si>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</si>
  <si>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</si>
  <si>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</si>
  <si>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</si>
  <si>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</si>
  <si>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</si>
  <si>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</si>
  <si>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</si>
  <si>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</si>
  <si>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</si>
  <si>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</si>
  <si>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</si>
  <si>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</si>
  <si>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</si>
  <si>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</si>
  <si>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</si>
  <si>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</si>
  <si>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</si>
  <si>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</si>
  <si>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</si>
  <si>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</si>
  <si>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</si>
  <si>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</si>
  <si>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</si>
  <si>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</si>
  <si>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</si>
  <si>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</si>
  <si>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</si>
  <si>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</si>
  <si>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</si>
  <si>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</si>
  <si>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</si>
  <si>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</si>
  <si>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</si>
  <si>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</si>
  <si>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</si>
  <si>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</si>
  <si>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</si>
  <si>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</si>
  <si>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</si>
  <si>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</si>
  <si>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</si>
  <si>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</si>
  <si>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</si>
  <si>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</si>
  <si>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</si>
  <si>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</si>
  <si>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</si>
  <si>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</si>
  <si>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</si>
  <si>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</si>
  <si>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</si>
  <si>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</si>
  <si>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</si>
  <si>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</si>
  <si>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</si>
  <si>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</si>
  <si>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</si>
  <si>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</si>
  <si>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</si>
  <si>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</si>
  <si>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</si>
  <si>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</si>
  <si>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</si>
  <si>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</si>
  <si>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</si>
  <si>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</si>
  <si>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</si>
  <si>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</si>
  <si>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</si>
  <si>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</si>
  <si>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</si>
  <si>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</si>
  <si>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</si>
  <si>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</si>
  <si>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</si>
  <si>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</si>
  <si>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</si>
  <si>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</si>
  <si>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</si>
  <si>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</si>
  <si>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</si>
  <si>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</si>
  <si>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</si>
  <si>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</si>
  <si>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</si>
  <si>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</si>
  <si>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</si>
  <si>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</si>
  <si>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</si>
  <si>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</si>
  <si>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</si>
  <si>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</si>
  <si>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</si>
  <si>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</si>
  <si>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</si>
  <si>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</si>
  <si>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</si>
  <si>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</si>
  <si>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</si>
  <si>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</si>
  <si>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</si>
  <si>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</si>
  <si>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</si>
  <si>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</si>
  <si>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</si>
  <si>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</si>
  <si>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</si>
  <si>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</si>
  <si>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</si>
  <si>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</si>
  <si>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</si>
  <si>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</si>
  <si>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</si>
  <si>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</si>
  <si>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</si>
  <si>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</si>
  <si>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</si>
  <si>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</si>
  <si>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</si>
  <si>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</si>
  <si>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</si>
  <si>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</si>
  <si>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</si>
  <si>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</si>
  <si>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</si>
  <si>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</si>
  <si>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</si>
  <si>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</si>
  <si>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</si>
  <si>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</si>
  <si>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</si>
  <si>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</si>
  <si>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</si>
  <si>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</si>
  <si>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</si>
  <si>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</si>
  <si>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</si>
  <si>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</si>
  <si>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</si>
  <si>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</si>
  <si>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</si>
  <si>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</si>
  <si>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</si>
  <si>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</si>
  <si>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</si>
  <si>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</si>
  <si>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</si>
  <si>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</si>
  <si>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</si>
  <si>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</si>
  <si>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</si>
  <si>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</si>
  <si>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</si>
  <si>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</si>
  <si>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</si>
  <si>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</si>
  <si>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</si>
  <si>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</si>
  <si>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</si>
  <si>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</si>
  <si>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</si>
  <si>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</si>
  <si>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</si>
  <si>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</si>
  <si>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</si>
  <si>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</si>
  <si>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</si>
  <si>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</si>
  <si>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</si>
  <si>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</si>
  <si>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</si>
  <si>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</si>
  <si>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</si>
  <si>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</si>
  <si>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</si>
  <si>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</si>
  <si>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</si>
  <si>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</si>
  <si>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</si>
  <si>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</si>
  <si>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</si>
  <si>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</si>
  <si>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</si>
  <si>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</si>
  <si>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</si>
  <si>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</si>
  <si>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</si>
  <si>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</si>
  <si>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</si>
  <si>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</si>
  <si>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</si>
  <si>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</si>
  <si>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</si>
  <si>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</si>
  <si>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</si>
  <si>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</si>
  <si>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</si>
  <si>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</si>
  <si>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</si>
  <si>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</si>
  <si>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</si>
  <si>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</si>
  <si>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</si>
  <si>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</si>
  <si>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</si>
  <si>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</si>
  <si>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</si>
  <si>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</si>
  <si>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</si>
  <si>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</si>
  <si>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</si>
  <si>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</si>
  <si>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</si>
  <si>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</si>
  <si>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</si>
  <si>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</si>
  <si>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</si>
  <si>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</si>
  <si>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</si>
  <si>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</si>
  <si>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</si>
  <si>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</si>
  <si>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</si>
  <si>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</si>
  <si>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</si>
  <si>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</si>
  <si>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</si>
  <si>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</si>
  <si>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</si>
  <si>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</si>
  <si>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</si>
  <si>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</si>
  <si>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</si>
  <si>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</si>
  <si>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</si>
  <si>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</si>
  <si>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</si>
  <si>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</si>
  <si>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</si>
  <si>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</si>
  <si>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</si>
  <si>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</si>
  <si>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</si>
  <si>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</si>
  <si>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</si>
  <si>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</si>
  <si>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</si>
  <si>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</si>
  <si>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</si>
  <si>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</si>
  <si>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</si>
  <si>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</si>
  <si>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</si>
  <si>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</si>
  <si>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</si>
  <si>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</si>
  <si>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</si>
  <si>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</si>
  <si>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</si>
  <si>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</si>
  <si>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</si>
  <si>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</si>
  <si>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</si>
  <si>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</si>
  <si>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</si>
  <si>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</si>
  <si>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</si>
  <si>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</si>
  <si>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</si>
  <si>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</si>
  <si>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</si>
  <si>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</si>
  <si>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</si>
  <si>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</si>
  <si>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</si>
  <si>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</si>
  <si>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</si>
  <si>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</si>
  <si>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</si>
  <si>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</si>
  <si>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</si>
  <si>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</si>
  <si>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</si>
  <si>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</si>
  <si>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</si>
  <si>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</si>
  <si>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</si>
  <si>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</si>
  <si>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</si>
  <si>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</si>
  <si>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</si>
  <si>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</si>
  <si>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</si>
  <si>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</si>
  <si>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</si>
  <si>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</si>
  <si>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</si>
  <si>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</si>
  <si>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</si>
  <si>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</si>
  <si>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</si>
  <si>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</si>
  <si>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</si>
  <si>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</si>
  <si>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</si>
  <si>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</si>
  <si>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</si>
  <si>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</si>
  <si>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</si>
  <si>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</si>
  <si>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</si>
  <si>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</si>
  <si>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</si>
  <si>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</si>
  <si>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</si>
  <si>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</si>
  <si>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</si>
  <si>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</si>
  <si>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</si>
  <si>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</si>
  <si>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</si>
  <si>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</si>
  <si>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</si>
  <si>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</si>
  <si>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</si>
  <si>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</si>
  <si>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</si>
  <si>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</si>
  <si>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</si>
  <si>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</si>
  <si>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</si>
  <si>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</si>
  <si>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</si>
  <si>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</si>
  <si>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</si>
  <si>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</si>
  <si>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</si>
  <si>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</si>
  <si>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</si>
  <si>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</si>
  <si>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</si>
  <si>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</si>
  <si>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</si>
  <si>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</si>
  <si>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</si>
  <si>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</si>
  <si>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</si>
  <si>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</si>
  <si>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</si>
  <si>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</si>
  <si>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</si>
  <si>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</si>
  <si>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</si>
  <si>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</si>
  <si>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</si>
  <si>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</si>
  <si>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</si>
  <si>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</si>
  <si>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</si>
  <si>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</si>
  <si>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</si>
  <si>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</si>
  <si>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</si>
  <si>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</si>
  <si>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</si>
  <si>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</si>
  <si>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</si>
  <si>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</si>
  <si>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</si>
  <si>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</si>
  <si>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</si>
  <si>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</si>
  <si>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</si>
  <si>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</si>
  <si>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</si>
  <si>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</si>
  <si>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</si>
  <si>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</si>
  <si>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</si>
  <si>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</si>
  <si>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</si>
  <si>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</si>
  <si>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</si>
  <si>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</si>
  <si>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</si>
  <si>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</si>
  <si>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</si>
  <si>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</si>
  <si>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</si>
  <si>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</si>
  <si>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</si>
  <si>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</si>
  <si>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</si>
  <si>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</si>
  <si>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</si>
  <si>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</si>
  <si>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</si>
  <si>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</si>
  <si>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</si>
  <si>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</si>
  <si>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</si>
  <si>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</si>
  <si>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</si>
  <si>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</si>
  <si>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</si>
  <si>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</si>
  <si>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</si>
  <si>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</si>
  <si>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</si>
  <si>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</si>
  <si>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</si>
  <si>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</si>
  <si>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</si>
  <si>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</si>
  <si>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</si>
  <si>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</si>
  <si>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</si>
  <si>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</si>
  <si>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</si>
  <si>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</si>
  <si>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</si>
  <si>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</si>
  <si>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</si>
  <si>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</si>
  <si>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</si>
  <si>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</si>
  <si>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</si>
  <si>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</si>
  <si>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</si>
  <si>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</si>
  <si>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</si>
  <si>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</si>
  <si>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</si>
  <si>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</si>
  <si>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</si>
  <si>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</si>
  <si>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</si>
  <si>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</si>
  <si>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</si>
  <si>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</si>
  <si>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</si>
  <si>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</si>
  <si>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</si>
  <si>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</si>
  <si>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</si>
  <si>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</si>
  <si>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</si>
  <si>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</si>
  <si>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</si>
  <si>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</si>
  <si>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</si>
  <si>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</si>
  <si>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</si>
  <si>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</si>
  <si>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</si>
  <si>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</si>
  <si>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</si>
  <si>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</si>
  <si>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</si>
  <si>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</si>
  <si>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</si>
  <si>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</si>
  <si>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</si>
  <si>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</si>
  <si>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</si>
  <si>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</si>
  <si>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</si>
  <si>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</si>
  <si>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</si>
  <si>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</si>
  <si>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</si>
  <si>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</si>
  <si>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</si>
  <si>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</si>
  <si>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</si>
  <si>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</si>
  <si>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</si>
  <si>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</si>
  <si>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</si>
  <si>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</si>
  <si>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</si>
  <si>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</si>
  <si>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</si>
  <si>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</si>
  <si>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</si>
  <si>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</si>
  <si>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</si>
  <si>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</si>
  <si>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</si>
  <si>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</si>
  <si>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</si>
  <si>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</si>
  <si>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</si>
  <si>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</si>
  <si>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</si>
  <si>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</si>
  <si>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</si>
  <si>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</si>
  <si>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</si>
  <si>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</si>
  <si>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</si>
  <si>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</si>
  <si>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</si>
  <si>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</si>
  <si>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</si>
  <si>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</si>
  <si>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</si>
  <si>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</si>
  <si>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</si>
  <si>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</si>
  <si>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</si>
  <si>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</si>
  <si>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</si>
  <si>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</si>
  <si>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</si>
  <si>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</si>
  <si>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</si>
  <si>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</si>
  <si>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</si>
  <si>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</si>
  <si>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</si>
  <si>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</si>
  <si>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</si>
  <si>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</si>
  <si>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</si>
  <si>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</si>
  <si>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</si>
  <si>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</si>
  <si>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</si>
  <si>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</si>
  <si>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</si>
  <si>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</si>
  <si>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</si>
  <si>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</si>
  <si>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</si>
  <si>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</si>
  <si>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</si>
  <si>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</si>
  <si>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</si>
  <si>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</si>
  <si>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</si>
  <si>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</si>
  <si>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</si>
  <si>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</si>
  <si>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</si>
  <si>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</si>
  <si>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</si>
  <si>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</si>
  <si>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</si>
  <si>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</si>
  <si>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</si>
  <si>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</si>
  <si>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</si>
  <si>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</si>
  <si>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</si>
  <si>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</si>
  <si>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</si>
  <si>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</si>
  <si>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</si>
  <si>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</si>
  <si>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</si>
  <si>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</si>
  <si>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</si>
  <si>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</si>
  <si>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</si>
  <si>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</si>
  <si>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</si>
  <si>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</si>
  <si>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</si>
  <si>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</si>
  <si>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</si>
  <si>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</si>
  <si>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</si>
  <si>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</si>
  <si>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</si>
  <si>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</si>
  <si>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</si>
  <si>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</si>
  <si>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</si>
  <si>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</si>
  <si>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</si>
  <si>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</si>
  <si>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</si>
  <si>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</si>
  <si>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</si>
  <si>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</si>
  <si>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</si>
  <si>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</si>
  <si>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</si>
  <si>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</si>
  <si>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</si>
  <si>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</si>
  <si>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</si>
  <si>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</si>
  <si>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</si>
  <si>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</si>
  <si>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</si>
  <si>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</si>
  <si>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</si>
  <si>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</si>
  <si>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</si>
  <si>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</si>
  <si>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</si>
  <si>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</si>
  <si>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</si>
  <si>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</si>
  <si>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</si>
  <si>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</si>
  <si>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</si>
  <si>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</si>
  <si>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</si>
  <si>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</si>
  <si>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</si>
  <si>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</si>
  <si>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</si>
  <si>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</si>
  <si>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</si>
  <si>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</si>
  <si>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</si>
  <si>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</si>
  <si>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</si>
  <si>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</si>
  <si>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</si>
  <si>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</si>
  <si>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</si>
  <si>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</si>
  <si>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</si>
  <si>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</si>
  <si>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</si>
  <si>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</si>
  <si>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</si>
  <si>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</si>
  <si>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</si>
  <si>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</si>
  <si>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</si>
  <si>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</si>
  <si>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</si>
  <si>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</si>
  <si>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</si>
  <si>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</si>
  <si>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</si>
  <si>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</si>
  <si>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</si>
  <si>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</si>
  <si>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</si>
  <si>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</si>
  <si>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</si>
  <si>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</si>
  <si>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</si>
  <si>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</si>
  <si>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</si>
  <si>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</si>
  <si>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</si>
  <si>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</si>
  <si>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</si>
  <si>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</si>
  <si>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</si>
  <si>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</si>
  <si>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</si>
  <si>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</si>
  <si>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</si>
  <si>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</si>
  <si>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</si>
  <si>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</si>
  <si>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</si>
  <si>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</si>
  <si>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</si>
  <si>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</si>
  <si>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</si>
  <si>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</si>
  <si>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</si>
  <si>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</si>
  <si>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</si>
  <si>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</si>
  <si>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</si>
  <si>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</si>
  <si>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</si>
  <si>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</si>
  <si>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</si>
  <si>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</si>
  <si>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</si>
  <si>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</si>
  <si>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</si>
  <si>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</si>
  <si>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</si>
  <si>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</si>
  <si>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</si>
  <si>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</si>
  <si>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</si>
  <si>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</si>
  <si>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</si>
  <si>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</si>
  <si>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</si>
  <si>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</si>
  <si>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</si>
  <si>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</si>
  <si>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</si>
  <si>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</si>
  <si>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</si>
  <si>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</si>
  <si>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</si>
  <si>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</si>
  <si>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</si>
  <si>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</si>
  <si>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</si>
  <si>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</si>
  <si>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</si>
  <si>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</si>
  <si>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</si>
  <si>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</si>
  <si>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</si>
  <si>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</si>
  <si>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</si>
  <si>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</si>
  <si>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</si>
  <si>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</si>
  <si>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</si>
  <si>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</si>
  <si>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</si>
  <si>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</si>
  <si>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</si>
  <si>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</si>
  <si>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</si>
  <si>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</si>
  <si>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</si>
  <si>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</si>
  <si>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</si>
  <si>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</si>
  <si>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</si>
  <si>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</si>
  <si>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</si>
  <si>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</si>
  <si>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</si>
  <si>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</si>
  <si>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</si>
  <si>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</si>
  <si>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</si>
  <si>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</si>
  <si>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</si>
  <si>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</si>
  <si>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</si>
  <si>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</si>
  <si>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</si>
  <si>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</si>
  <si>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</si>
  <si>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</si>
  <si>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</si>
  <si>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</si>
  <si>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</si>
  <si>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</si>
  <si>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</si>
  <si>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</si>
  <si>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</si>
  <si>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</si>
  <si>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</si>
  <si>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</si>
  <si>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</si>
  <si>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</si>
  <si>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</si>
  <si>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</si>
  <si>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</si>
  <si>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</si>
  <si>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</si>
  <si>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</si>
  <si>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</si>
  <si>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</si>
  <si>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</si>
  <si>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</si>
  <si>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</si>
  <si>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</si>
  <si>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</si>
  <si>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</si>
  <si>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</si>
  <si>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</si>
  <si>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</si>
  <si>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</si>
  <si>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</si>
  <si>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</si>
  <si>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</si>
  <si>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</si>
  <si>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</si>
  <si>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</si>
  <si>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</si>
  <si>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</si>
  <si>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</si>
  <si>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</si>
  <si>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</si>
  <si>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</si>
  <si>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</si>
  <si>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</si>
  <si>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</si>
  <si>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</si>
  <si>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</si>
  <si>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</si>
  <si>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</si>
  <si>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</si>
  <si>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</si>
  <si>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</si>
  <si>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</si>
  <si>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</si>
  <si>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</si>
  <si>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</si>
  <si>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</si>
  <si>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</si>
  <si>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</si>
  <si>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</si>
  <si>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</si>
  <si>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</si>
  <si>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</si>
  <si>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</si>
  <si>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</si>
  <si>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</si>
  <si>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</si>
  <si>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</si>
  <si>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</si>
  <si>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</si>
  <si>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</si>
  <si>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</si>
  <si>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</si>
  <si>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</si>
  <si>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</si>
  <si>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</si>
  <si>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</si>
  <si>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</si>
  <si>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</si>
  <si>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</si>
  <si>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</si>
  <si>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</si>
  <si>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</si>
  <si>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</si>
  <si>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</si>
  <si>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</si>
  <si>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</si>
  <si>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</si>
  <si>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</si>
  <si>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</si>
  <si>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</si>
  <si>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</si>
  <si>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</si>
  <si>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</si>
  <si>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</si>
  <si>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</si>
  <si>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</si>
  <si>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</si>
  <si>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</si>
  <si>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</si>
  <si>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</si>
  <si>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</si>
  <si>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</si>
  <si>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</si>
  <si>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</si>
  <si>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</si>
  <si>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</si>
  <si>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</si>
  <si>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</si>
  <si>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</si>
  <si>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</si>
  <si>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</si>
  <si>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</si>
  <si>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</si>
  <si>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</si>
  <si>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</si>
  <si>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</si>
  <si>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</si>
  <si>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</si>
  <si>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</si>
  <si>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</si>
  <si>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</si>
  <si>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</si>
  <si>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</si>
  <si>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</si>
  <si>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</si>
  <si>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</si>
  <si>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</si>
  <si>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</si>
  <si>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</si>
  <si>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</si>
  <si>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</si>
  <si>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</si>
  <si>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</si>
  <si>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</si>
  <si>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</si>
  <si>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</si>
  <si>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</si>
  <si>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</si>
  <si>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</si>
  <si>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</si>
  <si>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</si>
  <si>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</si>
  <si>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</si>
  <si>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</si>
  <si>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</si>
  <si>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</si>
  <si>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</si>
  <si>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</si>
  <si>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</si>
  <si>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</si>
  <si>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</si>
  <si>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</si>
  <si>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</si>
  <si>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</si>
  <si>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</si>
  <si>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</si>
  <si>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</si>
  <si>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</si>
  <si>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</si>
  <si>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</si>
  <si>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</si>
  <si>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</si>
  <si>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</si>
  <si>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</si>
  <si>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</si>
  <si>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</si>
  <si>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</si>
  <si>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</si>
  <si>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</si>
  <si>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</si>
  <si>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</si>
  <si>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</si>
  <si>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</si>
  <si>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</si>
  <si>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</si>
  <si>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</si>
  <si>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</si>
  <si>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</si>
  <si>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</si>
  <si>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</si>
  <si>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</si>
  <si>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</si>
  <si>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</si>
  <si>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</si>
  <si>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</si>
  <si>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</si>
  <si>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</si>
  <si>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</si>
  <si>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</si>
  <si>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</si>
  <si>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</si>
  <si>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</si>
  <si>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</si>
  <si>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</si>
  <si>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</si>
  <si>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</si>
  <si>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</si>
  <si>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</si>
  <si>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</si>
  <si>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</si>
  <si>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</si>
  <si>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</si>
  <si>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</si>
  <si>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</si>
  <si>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</si>
  <si>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</si>
  <si>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</si>
  <si>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</si>
  <si>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</si>
  <si>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</si>
  <si>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</si>
  <si>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</si>
  <si>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</si>
  <si>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</si>
  <si>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</si>
  <si>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</si>
  <si>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</si>
  <si>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</si>
  <si>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</si>
  <si>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</si>
  <si>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</si>
  <si>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</si>
  <si>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</si>
  <si>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</si>
  <si>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</si>
  <si>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</si>
  <si>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</si>
  <si>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</si>
  <si>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</si>
  <si>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</si>
  <si>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</si>
  <si>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</si>
  <si>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</si>
  <si>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</si>
  <si>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</si>
  <si>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</si>
  <si>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</si>
  <si>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</si>
  <si>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</si>
  <si>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</si>
  <si>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</si>
  <si>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</si>
  <si>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</si>
  <si>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</si>
  <si>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</si>
  <si>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</si>
  <si>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</si>
  <si>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</si>
  <si>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</si>
  <si>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</si>
  <si>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</si>
  <si>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</si>
  <si>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</si>
  <si>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</si>
  <si>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</si>
  <si>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</si>
  <si>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</si>
  <si>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</si>
  <si>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</si>
  <si>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</si>
  <si>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</si>
  <si>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</si>
  <si>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</si>
  <si>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</si>
  <si>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</si>
  <si>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</si>
  <si>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</si>
  <si>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</si>
  <si>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</si>
  <si>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</si>
  <si>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</si>
  <si>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</si>
  <si>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</si>
  <si>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</si>
  <si>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</si>
  <si>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</si>
  <si>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</si>
  <si>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</si>
  <si>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</si>
  <si>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</si>
  <si>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</si>
  <si>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</si>
  <si>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</si>
  <si>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</si>
  <si>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</si>
  <si>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</si>
  <si>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</si>
  <si>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</si>
  <si>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</si>
  <si>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</si>
  <si>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</si>
  <si>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</si>
  <si>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</si>
  <si>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</si>
  <si>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</si>
  <si>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</si>
  <si>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</si>
  <si>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</si>
  <si>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</si>
  <si>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</si>
  <si>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</si>
  <si>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</si>
  <si>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</si>
  <si>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</si>
  <si>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</si>
  <si>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</si>
  <si>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</si>
  <si>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</si>
  <si>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</si>
  <si>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</si>
  <si>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</si>
  <si>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</si>
  <si>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</si>
  <si>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</si>
  <si>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</si>
  <si>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</si>
  <si>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</si>
  <si>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</si>
  <si>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</si>
  <si>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</si>
  <si>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</si>
  <si>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</si>
  <si>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</si>
  <si>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</si>
  <si>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</si>
  <si>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</si>
  <si>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</si>
  <si>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</si>
  <si>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</si>
  <si>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</si>
  <si>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</si>
  <si>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</si>
  <si>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</si>
  <si>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</si>
  <si>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</si>
  <si>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</si>
  <si>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</si>
  <si>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</si>
  <si>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</si>
  <si>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</si>
  <si>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</si>
  <si>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</si>
  <si>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</si>
  <si>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</si>
  <si>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</si>
  <si>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</si>
  <si>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</si>
  <si>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</si>
  <si>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</si>
  <si>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</si>
  <si>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</si>
  <si>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</si>
  <si>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</si>
  <si>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</si>
  <si>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</si>
  <si>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</si>
  <si>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</si>
  <si>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</si>
  <si>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</si>
  <si>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</si>
  <si>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</si>
  <si>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</si>
  <si>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</si>
  <si>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</si>
  <si>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</si>
  <si>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</si>
  <si>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</si>
  <si>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</si>
  <si>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</si>
  <si>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</si>
  <si>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</si>
  <si>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</si>
  <si>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</si>
  <si>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</si>
  <si>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</si>
  <si>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</si>
  <si>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</si>
  <si>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</si>
  <si>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</si>
  <si>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</si>
  <si>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</si>
  <si>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</si>
  <si>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</si>
  <si>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</si>
  <si>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</si>
  <si>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</si>
  <si>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</si>
  <si>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</si>
  <si>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</si>
  <si>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</si>
  <si>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</si>
  <si>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</si>
  <si>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</si>
  <si>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</si>
  <si>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</si>
  <si>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</si>
  <si>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</si>
  <si>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</si>
  <si>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</si>
  <si>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</si>
  <si>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</si>
  <si>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</si>
  <si>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</si>
  <si>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</si>
  <si>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</si>
  <si>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</si>
  <si>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</si>
  <si>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</si>
  <si>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</si>
  <si>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</si>
  <si>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</si>
  <si>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</si>
  <si>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</si>
  <si>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</si>
  <si>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</si>
  <si>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</si>
  <si>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</si>
  <si>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</si>
  <si>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</si>
  <si>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</si>
  <si>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</si>
  <si>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</si>
  <si>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</si>
  <si>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</si>
  <si>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</si>
  <si>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</si>
  <si>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</si>
  <si>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</si>
  <si>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</si>
  <si>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</si>
  <si>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</si>
  <si>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</si>
  <si>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</si>
  <si>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</si>
  <si>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</si>
  <si>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</si>
  <si>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</si>
  <si>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</si>
  <si>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</si>
  <si>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</si>
  <si>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</si>
  <si>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</si>
  <si>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</si>
  <si>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</si>
  <si>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</si>
  <si>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</si>
  <si>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</si>
  <si>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</si>
  <si>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</si>
  <si>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</si>
  <si>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</si>
  <si>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</si>
  <si>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</si>
  <si>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</si>
  <si>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</si>
  <si>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</si>
  <si>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</si>
  <si>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</si>
  <si>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</si>
  <si>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</si>
  <si>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</si>
  <si>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</si>
  <si>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</si>
  <si>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</si>
  <si>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</si>
  <si>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</si>
  <si>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</si>
  <si>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</si>
  <si>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</si>
  <si>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</si>
  <si>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</si>
  <si>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</si>
  <si>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</si>
  <si>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</si>
  <si>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</si>
  <si>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</si>
  <si>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</si>
  <si>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</si>
  <si>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</si>
  <si>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</si>
  <si>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</si>
  <si>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</si>
  <si>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</si>
  <si>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</si>
  <si>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</si>
  <si>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</si>
  <si>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</si>
  <si>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</si>
  <si>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</si>
  <si>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</si>
  <si>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</si>
  <si>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</si>
  <si>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</si>
  <si>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</si>
  <si>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</si>
  <si>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</si>
  <si>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</si>
  <si>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</si>
  <si>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</si>
  <si>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</si>
  <si>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</si>
  <si>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</si>
  <si>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</si>
  <si>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</si>
  <si>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</si>
  <si>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</si>
  <si>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</si>
  <si>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</si>
  <si>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</si>
  <si>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</si>
  <si>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</si>
  <si>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</si>
  <si>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</si>
  <si>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</si>
  <si>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</si>
  <si>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</si>
  <si>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</si>
  <si>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</si>
  <si>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</si>
  <si>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</si>
  <si>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</si>
  <si>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</si>
  <si>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</si>
  <si>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</si>
  <si>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</si>
  <si>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</si>
  <si>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</si>
  <si>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</si>
  <si>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</si>
  <si>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</si>
  <si>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</si>
  <si>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</si>
  <si>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</si>
  <si>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</si>
  <si>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</si>
  <si>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</si>
  <si>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</si>
  <si>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</si>
  <si>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</si>
  <si>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</si>
  <si>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</si>
  <si>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</si>
  <si>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</si>
  <si>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</si>
  <si>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</si>
  <si>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</si>
  <si>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</si>
  <si>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</si>
  <si>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</si>
  <si>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</si>
  <si>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</si>
  <si>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</si>
  <si>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</si>
  <si>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</si>
  <si>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</si>
  <si>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</si>
  <si>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</si>
  <si>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</si>
  <si>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</si>
  <si>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</si>
  <si>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</si>
  <si>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</si>
  <si>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</si>
  <si>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</si>
  <si>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</si>
  <si>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</si>
  <si>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</si>
  <si>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</si>
  <si>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</si>
  <si>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</si>
  <si>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</si>
  <si>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</si>
  <si>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</si>
  <si>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</si>
  <si>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</si>
  <si>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</si>
  <si>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</si>
  <si>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</si>
  <si>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</si>
  <si>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</si>
  <si>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</si>
  <si>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</si>
  <si>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</si>
  <si>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</si>
  <si>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</si>
  <si>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</si>
  <si>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</si>
  <si>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</si>
  <si>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</si>
  <si>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</si>
  <si>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</si>
  <si>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</si>
  <si>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</si>
  <si>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</si>
  <si>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</si>
  <si>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</si>
  <si>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</si>
  <si>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</si>
  <si>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</si>
  <si>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</si>
  <si>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</si>
  <si>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</si>
  <si>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</si>
  <si>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</si>
  <si>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</si>
  <si>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</si>
  <si>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</si>
  <si>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</si>
  <si>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</si>
  <si>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</si>
  <si>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</si>
  <si>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</si>
  <si>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</si>
  <si>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</si>
  <si>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</si>
  <si>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</si>
  <si>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</si>
  <si>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</si>
  <si>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</si>
  <si>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</si>
  <si>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</si>
  <si>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</si>
  <si>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</si>
  <si>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</si>
  <si>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</si>
  <si>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</si>
  <si>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</si>
  <si>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</si>
  <si>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</si>
  <si>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</si>
  <si>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</si>
  <si>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</si>
  <si>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</si>
  <si>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</si>
  <si>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</si>
  <si>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</si>
  <si>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</si>
  <si>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</si>
  <si>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</si>
  <si>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</si>
  <si>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</si>
  <si>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</si>
  <si>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</si>
  <si>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</si>
  <si>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</si>
  <si>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</si>
  <si>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</si>
  <si>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</si>
  <si>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</si>
  <si>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</si>
  <si>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</si>
  <si>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</si>
  <si>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</si>
  <si>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</si>
  <si>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</si>
  <si>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</si>
  <si>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</si>
  <si>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</si>
  <si>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</si>
  <si>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</si>
  <si>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</si>
  <si>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</si>
  <si>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</si>
  <si>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</si>
  <si>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</si>
  <si>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</si>
  <si>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</si>
  <si>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</si>
  <si>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</si>
  <si>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</si>
  <si>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</si>
  <si>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</si>
  <si>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</si>
  <si>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</si>
  <si>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</si>
  <si>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</si>
  <si>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</si>
  <si>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</si>
  <si>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</si>
  <si>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</si>
  <si>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</si>
  <si>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</si>
  <si>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</si>
  <si>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</si>
  <si>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</si>
  <si>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</si>
  <si>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</si>
  <si>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</si>
  <si>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</si>
  <si>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</si>
  <si>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</si>
  <si>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</si>
  <si>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</si>
  <si>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</si>
  <si>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</si>
  <si>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</si>
  <si>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</si>
  <si>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</si>
  <si>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</si>
  <si>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</si>
  <si>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</si>
  <si>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</si>
  <si>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</si>
  <si>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</si>
  <si>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</si>
  <si>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</si>
  <si>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</si>
  <si>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</si>
  <si>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</si>
  <si>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</si>
  <si>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</si>
  <si>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</si>
  <si>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</si>
  <si>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</si>
  <si>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</si>
  <si>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</si>
  <si>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</si>
  <si>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</si>
  <si>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</si>
  <si>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</si>
  <si>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</si>
  <si>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</si>
  <si>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</si>
  <si>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</si>
  <si>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</si>
  <si>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</si>
  <si>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</si>
  <si>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</si>
  <si>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</si>
  <si>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</si>
  <si>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</si>
  <si>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</si>
  <si>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</si>
  <si>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</si>
  <si>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</si>
  <si>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</si>
  <si>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</si>
  <si>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</si>
  <si>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</si>
  <si>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</si>
  <si>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</si>
  <si>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</si>
  <si>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</si>
  <si>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</si>
  <si>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</si>
  <si>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</si>
  <si>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</si>
  <si>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</si>
  <si>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</si>
  <si>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</si>
  <si>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</si>
  <si>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</si>
  <si>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</si>
  <si>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</si>
  <si>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</si>
  <si>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</si>
  <si>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</si>
  <si>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</si>
  <si>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</si>
  <si>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</si>
  <si>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</si>
  <si>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</si>
  <si>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</si>
  <si>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</si>
  <si>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</si>
  <si>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</si>
  <si>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</si>
  <si>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</si>
  <si>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</si>
  <si>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</si>
  <si>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</si>
  <si>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</si>
  <si>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</si>
  <si>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</si>
  <si>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</si>
  <si>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</si>
  <si>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</si>
  <si>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</si>
  <si>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</si>
  <si>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</si>
  <si>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</si>
  <si>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</si>
  <si>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</si>
  <si>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</si>
  <si>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</si>
  <si>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</si>
  <si>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</si>
  <si>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</si>
  <si>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</si>
  <si>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</si>
  <si>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</si>
  <si>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</si>
  <si>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</si>
  <si>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</si>
  <si>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</si>
  <si>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</si>
  <si>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</si>
  <si>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</si>
  <si>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</si>
  <si>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</si>
  <si>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</si>
  <si>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</si>
  <si>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</si>
  <si>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</si>
  <si>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</si>
  <si>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</si>
  <si>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</si>
  <si>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</si>
  <si>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</si>
  <si>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</si>
  <si>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</si>
  <si>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</si>
  <si>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</si>
  <si>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</si>
  <si>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</si>
  <si>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</si>
  <si>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</si>
  <si>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</si>
  <si>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</si>
  <si>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</si>
  <si>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</si>
  <si>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</si>
  <si>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</si>
  <si>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</si>
  <si>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</si>
  <si>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</si>
  <si>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</si>
  <si>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</si>
  <si>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</si>
  <si>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</si>
  <si>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</si>
  <si>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</si>
  <si>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</si>
  <si>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</si>
  <si>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</si>
  <si>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</si>
  <si>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</si>
  <si>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</si>
  <si>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</si>
  <si>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</si>
  <si>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</si>
  <si>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</si>
  <si>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</si>
  <si>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</si>
  <si>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</si>
  <si>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</si>
  <si>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</si>
  <si>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</si>
  <si>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</si>
  <si>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</si>
  <si>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</si>
  <si>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</si>
  <si>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</si>
  <si>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</si>
  <si>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</si>
  <si>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</si>
  <si>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</si>
  <si>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</si>
  <si>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</si>
  <si>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</si>
  <si>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</si>
  <si>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</si>
  <si>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</si>
  <si>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</si>
  <si>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</si>
  <si>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</si>
  <si>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</si>
  <si>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</si>
  <si>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</si>
  <si>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</si>
  <si>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</si>
  <si>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</si>
  <si>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</si>
  <si>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</si>
  <si>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</si>
  <si>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</si>
  <si>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</si>
  <si>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</si>
  <si>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</si>
  <si>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</si>
  <si>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</si>
  <si>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</si>
  <si>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</si>
  <si>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</si>
  <si>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</si>
  <si>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</si>
  <si>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</si>
  <si>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</si>
  <si>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</si>
  <si>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</si>
  <si>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</si>
  <si>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</si>
  <si>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</si>
  <si>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</si>
  <si>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</si>
  <si>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</si>
  <si>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</si>
  <si>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</si>
  <si>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</si>
  <si>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</si>
  <si>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</si>
  <si>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</si>
  <si>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</si>
  <si>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</si>
  <si>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</si>
  <si>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</si>
  <si>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</si>
  <si>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</si>
  <si>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</si>
  <si>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</si>
  <si>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</si>
  <si>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</si>
  <si>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</si>
  <si>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</si>
  <si>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</si>
  <si>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</si>
  <si>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</si>
  <si>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</si>
  <si>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</si>
  <si>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</si>
  <si>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</si>
  <si>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</si>
  <si>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</si>
  <si>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</si>
  <si>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</si>
  <si>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</si>
  <si>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</si>
  <si>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</si>
  <si>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</si>
  <si>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</si>
  <si>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</si>
  <si>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</si>
  <si>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</si>
  <si>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</si>
  <si>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</si>
  <si>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</si>
  <si>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</si>
  <si>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</si>
  <si>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</si>
  <si>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</si>
  <si>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</si>
  <si>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</si>
  <si>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</si>
  <si>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</si>
  <si>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</si>
  <si>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</si>
  <si>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</si>
  <si>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</si>
  <si>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</si>
  <si>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</si>
  <si>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</si>
  <si>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</si>
  <si>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</si>
  <si>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</si>
  <si>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</si>
  <si>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</si>
  <si>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</si>
  <si>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</si>
  <si>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</si>
  <si>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</si>
  <si>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</si>
  <si>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</si>
  <si>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</si>
  <si>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</si>
  <si>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</si>
  <si>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</si>
  <si>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</si>
  <si>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</si>
  <si>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</si>
  <si>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</si>
  <si>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</si>
  <si>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</si>
  <si>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</si>
  <si>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</si>
  <si>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</si>
  <si>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</si>
  <si>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</si>
  <si>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</si>
  <si>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</si>
  <si>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</si>
  <si>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</si>
  <si>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</si>
  <si>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</si>
  <si>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</si>
  <si>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</si>
  <si>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</si>
  <si>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</si>
  <si>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</si>
  <si>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</si>
  <si>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</si>
  <si>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</si>
  <si>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</si>
  <si>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</si>
  <si>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</si>
  <si>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</si>
  <si>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</si>
  <si>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</si>
  <si>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</si>
  <si>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</si>
  <si>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</si>
  <si>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</si>
  <si>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</si>
  <si>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</si>
  <si>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</si>
  <si>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</si>
  <si>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</si>
  <si>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</si>
  <si>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</si>
  <si>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</si>
  <si>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</si>
  <si>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</si>
  <si>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</si>
  <si>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</si>
  <si>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</si>
  <si>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</si>
  <si>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</si>
  <si>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</si>
  <si>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</si>
  <si>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</si>
  <si>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</si>
  <si>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</si>
  <si>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</si>
  <si>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</si>
  <si>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</si>
  <si>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</si>
  <si>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</si>
  <si>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</si>
  <si>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</si>
  <si>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</si>
  <si>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</si>
  <si>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</si>
  <si>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</si>
  <si>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</si>
  <si>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</si>
  <si>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</si>
  <si>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</si>
  <si>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</si>
  <si>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</si>
  <si>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</si>
  <si>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</si>
  <si>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</si>
  <si>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</si>
  <si>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</si>
  <si>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</si>
  <si>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</si>
  <si>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</si>
  <si>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</si>
  <si>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</si>
  <si>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</si>
  <si>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</si>
  <si>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</si>
  <si>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</si>
  <si>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</si>
  <si>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</si>
  <si>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</si>
  <si>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</si>
  <si>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</si>
  <si>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</si>
  <si>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</si>
  <si>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</si>
  <si>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</si>
  <si>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</si>
  <si>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</si>
  <si>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</si>
  <si>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</si>
  <si>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</si>
  <si>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</si>
  <si>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</si>
  <si>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</si>
  <si>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</si>
  <si>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</si>
  <si>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</si>
  <si>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</si>
  <si>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</si>
  <si>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</si>
  <si>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</si>
  <si>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</si>
  <si>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</si>
  <si>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</si>
  <si>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</si>
  <si>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</si>
  <si>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</si>
  <si>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</si>
  <si>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</si>
  <si>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</si>
  <si>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</si>
  <si>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</si>
  <si>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</si>
  <si>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</si>
  <si>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</si>
  <si>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</si>
  <si>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</si>
  <si>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</si>
  <si>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</si>
  <si>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</si>
  <si>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</si>
  <si>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</si>
  <si>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</si>
  <si>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</si>
  <si>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</si>
  <si>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</si>
  <si>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</si>
  <si>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</si>
  <si>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</si>
  <si>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</si>
  <si>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</si>
  <si>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</si>
  <si>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</si>
  <si>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</si>
  <si>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</si>
  <si>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</si>
  <si>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</si>
  <si>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</si>
  <si>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</si>
  <si>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</si>
  <si>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</si>
  <si>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</si>
  <si>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</si>
  <si>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</si>
  <si>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</si>
  <si>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</si>
  <si>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</si>
  <si>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</si>
  <si>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</si>
  <si>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</si>
  <si>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</si>
  <si>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</si>
  <si>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</si>
  <si>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</si>
  <si>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</si>
  <si>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</si>
  <si>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</si>
  <si>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</si>
  <si>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</si>
  <si>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</si>
  <si>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</si>
  <si>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</si>
  <si>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</si>
  <si>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</si>
  <si>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</si>
  <si>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</si>
  <si>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</si>
  <si>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</si>
  <si>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</si>
  <si>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</si>
  <si>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</si>
  <si>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</si>
  <si>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</si>
  <si>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</si>
  <si>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</si>
  <si>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</si>
  <si>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</si>
  <si>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</si>
  <si>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</si>
  <si>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</si>
  <si>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</si>
  <si>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</si>
  <si>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</si>
  <si>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</si>
  <si>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</si>
  <si>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</si>
  <si>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</si>
  <si>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</si>
  <si>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</si>
  <si>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</si>
  <si>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</si>
  <si>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</si>
  <si>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</si>
  <si>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</si>
  <si>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</si>
  <si>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</si>
  <si>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</si>
  <si>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</si>
  <si>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</si>
  <si>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</si>
  <si>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</si>
  <si>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</si>
  <si>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</si>
  <si>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</si>
  <si>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</si>
  <si>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</si>
  <si>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</si>
  <si>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</si>
  <si>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</si>
  <si>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</si>
  <si>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</si>
  <si>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</si>
  <si>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</si>
  <si>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</si>
  <si>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</si>
  <si>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</si>
  <si>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</si>
  <si>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</si>
  <si>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</si>
  <si>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</si>
  <si>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</si>
  <si>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</si>
  <si>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</si>
  <si>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</si>
  <si>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</si>
  <si>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</si>
  <si>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</si>
  <si>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</si>
  <si>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</si>
  <si>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</si>
  <si>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</si>
  <si>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</si>
  <si>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</si>
  <si>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</si>
  <si>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</si>
  <si>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</si>
  <si>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</si>
  <si>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</si>
  <si>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</si>
  <si>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</si>
  <si>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</si>
  <si>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</si>
  <si>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</si>
  <si>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</si>
  <si>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</si>
  <si>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</si>
  <si>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</si>
  <si>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</si>
  <si>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</si>
  <si>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</si>
  <si>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</si>
  <si>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</si>
  <si>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</si>
  <si>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</si>
  <si>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</si>
  <si>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</si>
  <si>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</si>
  <si>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</si>
  <si>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</si>
  <si>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</si>
  <si>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</si>
  <si>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</si>
  <si>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</si>
  <si>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</si>
  <si>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</si>
  <si>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</si>
  <si>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</si>
  <si>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</si>
  <si>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</si>
  <si>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</si>
  <si>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</si>
  <si>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</si>
  <si>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</si>
  <si>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</si>
  <si>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</si>
  <si>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</si>
  <si>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</si>
  <si>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</si>
  <si>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</si>
  <si>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</si>
  <si>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</si>
  <si>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</si>
  <si>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</si>
  <si>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</si>
  <si>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</si>
  <si>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</si>
  <si>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</si>
  <si>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</si>
  <si>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</si>
  <si>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</si>
  <si>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</si>
  <si>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</si>
  <si>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</si>
  <si>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</si>
  <si>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</si>
  <si>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</si>
  <si>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</si>
  <si>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</si>
  <si>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</si>
  <si>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</si>
  <si>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</si>
  <si>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</si>
  <si>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</si>
  <si>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</si>
  <si>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</si>
  <si>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</si>
  <si>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</si>
  <si>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</si>
  <si>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</si>
  <si>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</si>
  <si>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</si>
  <si>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</si>
  <si>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</si>
  <si>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</si>
  <si>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</si>
  <si>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</si>
  <si>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</si>
  <si>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</si>
  <si>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</si>
  <si>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</si>
  <si>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</si>
  <si>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</si>
  <si>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</si>
  <si>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</si>
  <si>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</si>
  <si>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</si>
  <si>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</si>
  <si>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</si>
  <si>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</si>
  <si>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</si>
  <si>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</si>
  <si>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</si>
  <si>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</si>
  <si>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</si>
  <si>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</si>
  <si>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</si>
  <si>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</si>
  <si>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</si>
  <si>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</si>
  <si>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</si>
  <si>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</si>
  <si>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</si>
  <si>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</si>
  <si>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</si>
  <si>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</si>
  <si>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</si>
  <si>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</si>
  <si>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</si>
  <si>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</si>
  <si>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</si>
  <si>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</si>
  <si>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</si>
  <si>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</si>
  <si>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</si>
  <si>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</si>
  <si>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</si>
  <si>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</si>
  <si>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</si>
  <si>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</si>
  <si>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</si>
  <si>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</si>
  <si>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</si>
  <si>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</si>
  <si>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</si>
  <si>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</si>
  <si>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</si>
  <si>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</si>
  <si>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</si>
  <si>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</si>
  <si>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</si>
  <si>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</si>
  <si>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</si>
  <si>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</si>
  <si>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</si>
  <si>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</si>
  <si>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</si>
  <si>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</si>
  <si>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</si>
  <si>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</si>
  <si>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</si>
  <si>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</si>
  <si>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</si>
  <si>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</si>
  <si>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</si>
  <si>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</si>
  <si>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</si>
  <si>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</si>
  <si>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</si>
  <si>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</si>
  <si>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</si>
  <si>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</si>
  <si>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</si>
  <si>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</si>
  <si>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</si>
  <si>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</si>
  <si>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</si>
  <si>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</si>
  <si>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</si>
  <si>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</si>
  <si>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</si>
  <si>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</si>
  <si>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</si>
  <si>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</si>
  <si>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</si>
  <si>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</si>
  <si>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</si>
  <si>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</si>
  <si>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</si>
  <si>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</si>
  <si>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</si>
  <si>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</si>
  <si>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</si>
  <si>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</si>
  <si>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</si>
  <si>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</si>
  <si>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</si>
  <si>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</si>
  <si>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</si>
  <si>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</si>
  <si>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</si>
  <si>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</si>
  <si>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</si>
  <si>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</si>
  <si>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</si>
  <si>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</si>
  <si>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</si>
  <si>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</si>
  <si>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</si>
  <si>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</si>
  <si>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</si>
  <si>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</si>
  <si>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</si>
  <si>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</si>
  <si>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</si>
  <si>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</si>
  <si>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</si>
  <si>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</si>
  <si>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</si>
  <si>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</si>
  <si>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</si>
  <si>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</si>
  <si>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</si>
  <si>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</si>
  <si>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</si>
  <si>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</si>
  <si>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</si>
  <si>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</si>
  <si>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</si>
  <si>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</si>
  <si>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</si>
  <si>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</si>
  <si>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</si>
  <si>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</si>
  <si>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</si>
  <si>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</si>
  <si>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</si>
  <si>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</si>
  <si>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</si>
  <si>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</si>
  <si>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</si>
  <si>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</si>
  <si>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</si>
  <si>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</si>
  <si>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</si>
  <si>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</si>
  <si>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</si>
  <si>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</si>
  <si>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</si>
  <si>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</si>
  <si>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</si>
  <si>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</si>
  <si>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</si>
  <si>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</si>
  <si>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</si>
  <si>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</si>
  <si>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</si>
  <si>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</si>
  <si>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</si>
  <si>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</si>
  <si>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</si>
  <si>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</si>
  <si>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</si>
  <si>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</si>
  <si>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</si>
  <si>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</si>
  <si>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</si>
  <si>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</si>
  <si>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</si>
  <si>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</si>
  <si>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</si>
  <si>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</si>
  <si>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</si>
  <si>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</si>
  <si>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</si>
  <si>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</si>
  <si>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</si>
  <si>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</si>
  <si>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</si>
  <si>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</si>
  <si>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</si>
  <si>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</si>
  <si>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</si>
  <si>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</si>
  <si>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</si>
  <si>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</si>
  <si>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</si>
  <si>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</si>
  <si>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</si>
  <si>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</si>
  <si>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</si>
  <si>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</si>
  <si>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</si>
  <si>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</si>
  <si>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</si>
  <si>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</si>
  <si>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</si>
  <si>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</si>
  <si>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</si>
  <si>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</si>
  <si>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</si>
  <si>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</si>
  <si>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</si>
  <si>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</si>
  <si>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</si>
  <si>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</si>
  <si>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</si>
  <si>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</si>
  <si>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</si>
  <si>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</si>
  <si>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</si>
  <si>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</si>
  <si>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</si>
  <si>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</si>
  <si>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</si>
  <si>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</si>
  <si>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</si>
  <si>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</si>
  <si>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</si>
  <si>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</si>
  <si>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</si>
  <si>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</si>
  <si>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</si>
  <si>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</si>
  <si>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</si>
  <si>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</si>
  <si>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</si>
  <si>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</si>
  <si>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</si>
  <si>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</si>
  <si>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</si>
  <si>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</si>
  <si>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</si>
  <si>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</si>
  <si>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</si>
  <si>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</si>
  <si>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</si>
  <si>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</si>
  <si>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</si>
  <si>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</si>
  <si>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</si>
  <si>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</si>
  <si>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</si>
  <si>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</si>
  <si>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</si>
  <si>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</si>
  <si>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</si>
  <si>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</si>
  <si>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</si>
  <si>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</si>
  <si>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</si>
  <si>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</si>
  <si>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</si>
  <si>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</si>
  <si>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</si>
  <si>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</si>
  <si>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</si>
  <si>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</si>
  <si>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</si>
  <si>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</si>
  <si>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</si>
  <si>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</si>
  <si>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</si>
  <si>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</si>
  <si>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</si>
  <si>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</si>
  <si>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</si>
  <si>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</si>
  <si>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</si>
  <si>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</si>
  <si>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</si>
  <si>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</si>
  <si>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</si>
  <si>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</si>
  <si>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</si>
  <si>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</si>
  <si>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</si>
  <si>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</si>
  <si>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</si>
  <si>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</si>
  <si>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</si>
  <si>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</si>
  <si>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</si>
  <si>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</si>
  <si>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</si>
  <si>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</si>
  <si>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</si>
  <si>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</si>
  <si>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</si>
  <si>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</si>
  <si>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</si>
  <si>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</si>
  <si>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</si>
  <si>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</si>
  <si>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</si>
  <si>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</si>
  <si>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</si>
  <si>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</si>
  <si>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</si>
  <si>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</si>
  <si>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</si>
  <si>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</si>
  <si>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</si>
  <si>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</si>
  <si>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</si>
  <si>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</si>
  <si>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</si>
  <si>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</si>
  <si>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</si>
  <si>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</si>
  <si>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</si>
  <si>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</si>
  <si>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</si>
  <si>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</si>
  <si>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</si>
  <si>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</si>
  <si>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</si>
  <si>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</si>
  <si>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</si>
  <si>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</si>
  <si>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</si>
  <si>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</si>
  <si>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</si>
  <si>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</si>
  <si>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</si>
  <si>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</si>
  <si>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</si>
  <si>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</si>
  <si>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</si>
  <si>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</si>
  <si>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</si>
  <si>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</si>
  <si>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</si>
  <si>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</si>
  <si>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</si>
  <si>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</si>
  <si>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</si>
  <si>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</si>
  <si>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</si>
  <si>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</si>
  <si>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</si>
  <si>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</si>
  <si>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</si>
  <si>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</si>
  <si>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</si>
  <si>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</si>
  <si>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</si>
  <si>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</si>
  <si>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</si>
  <si>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</si>
  <si>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</si>
  <si>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</si>
  <si>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</si>
  <si>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</si>
  <si>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</si>
  <si>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</si>
  <si>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</si>
  <si>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</si>
  <si>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</si>
  <si>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</si>
  <si>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</si>
  <si>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</si>
  <si>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</si>
  <si>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</si>
  <si>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</si>
  <si>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</si>
  <si>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</si>
  <si>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</si>
  <si>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</si>
  <si>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</si>
  <si>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</si>
  <si>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</si>
  <si>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</si>
  <si>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</si>
  <si>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</si>
  <si>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</si>
  <si>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</si>
  <si>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</si>
  <si>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</si>
  <si>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</si>
  <si>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</si>
  <si>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</si>
  <si>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</si>
  <si>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</si>
  <si>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</si>
  <si>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</si>
  <si>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</si>
  <si>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</si>
  <si>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</si>
  <si>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</si>
  <si>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</si>
  <si>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</si>
  <si>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</si>
  <si>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</si>
  <si>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</si>
  <si>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</si>
  <si>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</si>
  <si>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</si>
  <si>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</si>
  <si>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</si>
  <si>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</si>
  <si>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</si>
  <si>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</si>
  <si>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</si>
  <si>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</si>
  <si>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</si>
  <si>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</si>
  <si>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</si>
  <si>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</si>
  <si>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</si>
  <si>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</si>
  <si>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</si>
  <si>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</si>
  <si>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</si>
  <si>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</si>
  <si>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</si>
  <si>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</si>
  <si>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</si>
  <si>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</si>
  <si>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</si>
  <si>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</si>
  <si>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</si>
  <si>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</si>
  <si>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</si>
  <si>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</si>
  <si>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</si>
  <si>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</si>
  <si>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</si>
  <si>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</si>
  <si>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</si>
  <si>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</si>
  <si>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</si>
  <si>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</si>
  <si>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</si>
  <si>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</si>
  <si>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</si>
  <si>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</si>
  <si>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</si>
  <si>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</si>
  <si>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</si>
  <si>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</si>
  <si>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</si>
  <si>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</si>
  <si>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</si>
  <si>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</si>
  <si>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</si>
  <si>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</si>
  <si>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</si>
  <si>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</si>
  <si>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</si>
  <si>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</si>
  <si>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</si>
  <si>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</si>
  <si>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</si>
  <si>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</si>
  <si>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</si>
  <si>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</si>
  <si>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</si>
  <si>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</si>
  <si>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</si>
  <si>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</si>
  <si>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</si>
  <si>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</si>
  <si>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</si>
  <si>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</si>
  <si>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</si>
  <si>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</si>
  <si>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</si>
  <si>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</si>
  <si>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</si>
  <si>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</si>
  <si>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</si>
  <si>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</si>
  <si>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</si>
  <si>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</si>
  <si>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</si>
  <si>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</si>
  <si>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</si>
  <si>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</si>
  <si>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</si>
  <si>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</si>
  <si>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</si>
  <si>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</si>
  <si>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</si>
  <si>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</si>
  <si>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</si>
  <si>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</si>
  <si>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</si>
  <si>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</si>
  <si>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</si>
  <si>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</si>
  <si>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</si>
  <si>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</si>
  <si>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</si>
  <si>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</si>
  <si>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</si>
  <si>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</si>
  <si>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</si>
  <si>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</si>
  <si>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</si>
  <si>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</si>
  <si>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</si>
  <si>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</si>
  <si>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</si>
  <si>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</si>
  <si>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</si>
  <si>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</si>
  <si>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</si>
  <si>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</si>
  <si>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</si>
  <si>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</si>
  <si>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</si>
  <si>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</si>
  <si>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</si>
  <si>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</si>
  <si>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</si>
  <si>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</si>
  <si>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</si>
  <si>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</si>
  <si>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</si>
  <si>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</si>
  <si>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</si>
  <si>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</si>
  <si>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</si>
  <si>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</si>
  <si>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</si>
  <si>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</si>
  <si>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</si>
  <si>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</si>
  <si>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</si>
  <si>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</si>
  <si>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</si>
  <si>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</si>
  <si>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</si>
  <si>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</si>
  <si>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</si>
  <si>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</si>
  <si>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</si>
  <si>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</si>
  <si>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</si>
  <si>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</si>
  <si>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</si>
  <si>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</si>
  <si>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</si>
  <si>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</si>
  <si>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</si>
  <si>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</si>
  <si>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</si>
  <si>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</si>
  <si>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</si>
  <si>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</si>
  <si>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</si>
  <si>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</si>
  <si>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</si>
  <si>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</si>
  <si>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</si>
  <si>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</si>
  <si>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</si>
  <si>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</si>
  <si>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</si>
  <si>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</si>
  <si>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</si>
  <si>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</si>
  <si>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</si>
  <si>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</si>
  <si>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</si>
  <si>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</si>
  <si>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</si>
  <si>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</si>
  <si>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</si>
  <si>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</si>
  <si>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</si>
  <si>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</si>
  <si>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</si>
  <si>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</si>
  <si>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</si>
  <si>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</si>
  <si>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</si>
  <si>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</si>
  <si>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</si>
  <si>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</si>
  <si>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</si>
  <si>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</si>
  <si>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</si>
  <si>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</si>
  <si>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</si>
  <si>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</si>
  <si>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</si>
  <si>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</si>
  <si>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</si>
  <si>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</si>
  <si>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</si>
  <si>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</si>
  <si>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</si>
  <si>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</si>
  <si>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</si>
  <si>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</si>
  <si>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</si>
  <si>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</si>
  <si>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</si>
  <si>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</si>
  <si>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</si>
  <si>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</si>
  <si>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</si>
  <si>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</si>
  <si>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</si>
  <si>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</si>
  <si>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</si>
  <si>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</si>
  <si>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</si>
  <si>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</si>
  <si>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</si>
  <si>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</si>
  <si>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</si>
  <si>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</si>
  <si>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</si>
  <si>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</si>
  <si>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</si>
  <si>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</si>
  <si>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</si>
  <si>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</si>
  <si>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</si>
  <si>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</si>
  <si>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</si>
  <si>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</si>
  <si>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</si>
  <si>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</si>
  <si>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</si>
  <si>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</si>
  <si>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</si>
  <si>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</si>
  <si>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</si>
  <si>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</si>
  <si>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</si>
  <si>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</si>
  <si>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</si>
  <si>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</si>
  <si>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</si>
  <si>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</si>
  <si>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</si>
  <si>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</si>
  <si>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</si>
  <si>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</si>
  <si>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</si>
  <si>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</si>
  <si>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</si>
  <si>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</si>
  <si>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</si>
  <si>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</si>
  <si>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</si>
  <si>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</si>
  <si>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</si>
  <si>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</si>
  <si>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</si>
  <si>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</si>
  <si>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</si>
  <si>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</si>
  <si>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</si>
  <si>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</si>
  <si>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</si>
  <si>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</si>
  <si>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</si>
  <si>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</si>
  <si>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</si>
  <si>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</si>
  <si>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</si>
  <si>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</si>
  <si>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</si>
  <si>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</si>
  <si>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</si>
  <si>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</si>
  <si>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</si>
  <si>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</si>
  <si>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</si>
  <si>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</si>
  <si>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</si>
  <si>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</si>
  <si>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</si>
  <si>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</si>
  <si>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</si>
  <si>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</si>
  <si>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</si>
  <si>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</si>
  <si>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</si>
  <si>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</si>
  <si>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</si>
  <si>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</si>
  <si>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</si>
  <si>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</si>
  <si>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</si>
  <si>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</si>
  <si>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</si>
  <si>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</si>
  <si>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</si>
  <si>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</si>
  <si>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</si>
  <si>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</si>
  <si>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</si>
  <si>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</si>
  <si>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</si>
  <si>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</si>
  <si>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</si>
  <si>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</si>
  <si>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</si>
  <si>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</si>
  <si>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</si>
  <si>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</si>
  <si>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</si>
  <si>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</si>
  <si>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</si>
  <si>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</si>
  <si>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</si>
  <si>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</si>
  <si>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</si>
  <si>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</si>
  <si>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</si>
  <si>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</si>
  <si>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</si>
  <si>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</si>
  <si>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</si>
  <si>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</si>
  <si>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</si>
  <si>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</si>
  <si>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</si>
  <si>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</si>
  <si>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</si>
  <si>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</si>
  <si>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</si>
  <si>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</si>
  <si>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</si>
  <si>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</si>
  <si>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</si>
  <si>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</si>
  <si>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</si>
  <si>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</si>
  <si>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</si>
  <si>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</si>
  <si>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</si>
  <si>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</si>
  <si>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</si>
  <si>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</si>
  <si>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</si>
  <si>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</si>
  <si>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</si>
  <si>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</si>
  <si>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</si>
  <si>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</si>
  <si>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</si>
  <si>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</si>
  <si>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</si>
  <si>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</si>
  <si>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</si>
  <si>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</si>
  <si>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</si>
  <si>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</si>
  <si>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</si>
  <si>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</si>
  <si>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</si>
  <si>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</si>
  <si>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</si>
  <si>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</si>
  <si>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</si>
  <si>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</si>
  <si>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</si>
  <si>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</si>
  <si>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</si>
  <si>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</si>
  <si>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</si>
  <si>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</si>
  <si>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</si>
  <si>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</si>
  <si>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</si>
  <si>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</si>
  <si>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</si>
  <si>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</si>
  <si>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</si>
  <si>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</si>
  <si>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</si>
  <si>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</si>
  <si>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</si>
  <si>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</si>
  <si>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</si>
  <si>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</si>
  <si>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</si>
  <si>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</si>
  <si>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</si>
  <si>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</si>
  <si>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</si>
  <si>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</si>
  <si>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</si>
  <si>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</si>
  <si>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</si>
  <si>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</si>
  <si>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</si>
  <si>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</si>
  <si>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</si>
  <si>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</si>
  <si>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</si>
  <si>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</si>
  <si>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</si>
  <si>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</si>
  <si>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</si>
  <si>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</si>
  <si>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</si>
  <si>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</si>
  <si>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</si>
  <si>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</si>
  <si>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</si>
  <si>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</si>
  <si>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</si>
  <si>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</si>
  <si>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</si>
  <si>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</si>
  <si>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</si>
  <si>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</si>
  <si>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</si>
  <si>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</si>
  <si>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</si>
  <si>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</si>
  <si>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</si>
  <si>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</si>
  <si>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</si>
  <si>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</si>
  <si>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</si>
  <si>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</si>
  <si>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</si>
  <si>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</si>
  <si>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</si>
  <si>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</si>
  <si>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</si>
  <si>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</si>
  <si>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</si>
  <si>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</si>
  <si>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</si>
  <si>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</si>
  <si>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</si>
  <si>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</si>
  <si>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</si>
  <si>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</si>
  <si>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</si>
  <si>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</si>
  <si>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</si>
  <si>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</si>
  <si>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</si>
  <si>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</si>
  <si>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</si>
  <si>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</si>
  <si>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</si>
  <si>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</si>
  <si>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</si>
  <si>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</si>
  <si>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</si>
  <si>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</si>
  <si>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</si>
  <si>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</si>
  <si>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</si>
  <si>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</si>
  <si>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</si>
  <si>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</si>
  <si>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</si>
  <si>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</si>
  <si>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</si>
  <si>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</si>
  <si>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</si>
  <si>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</si>
  <si>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</si>
  <si>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</si>
  <si>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</si>
  <si>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</si>
  <si>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</si>
  <si>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</si>
  <si>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</si>
  <si>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</si>
  <si>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</si>
  <si>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</si>
  <si>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</si>
  <si>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</si>
  <si>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</si>
  <si>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</si>
  <si>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</si>
  <si>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</si>
  <si>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</si>
  <si>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</si>
  <si>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</si>
  <si>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</si>
  <si>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</si>
  <si>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</si>
  <si>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</si>
  <si>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</si>
  <si>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</si>
  <si>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</si>
  <si>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</si>
  <si>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</si>
  <si>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</si>
  <si>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</si>
  <si>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</si>
  <si>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</si>
  <si>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</si>
  <si>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</si>
  <si>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</si>
  <si>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</si>
  <si>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</si>
  <si>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</si>
  <si>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</si>
  <si>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</si>
  <si>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</si>
  <si>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</si>
  <si>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</si>
  <si>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</si>
  <si>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</si>
  <si>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</si>
  <si>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</si>
  <si>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</si>
  <si>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</si>
  <si>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</si>
  <si>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</si>
  <si>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</si>
  <si>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</si>
  <si>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</si>
  <si>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</si>
  <si>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</si>
  <si>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</si>
  <si>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</si>
  <si>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</si>
  <si>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</si>
  <si>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</si>
  <si>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</si>
  <si>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</si>
  <si>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</si>
  <si>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</si>
  <si>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</si>
  <si>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</si>
  <si>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</si>
  <si>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</si>
  <si>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</si>
  <si>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</si>
  <si>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</si>
  <si>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</si>
  <si>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</si>
  <si>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</si>
  <si>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</si>
  <si>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</si>
  <si>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</si>
  <si>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</si>
  <si>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</si>
  <si>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</si>
  <si>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</si>
  <si>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</si>
  <si>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</si>
  <si>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</si>
  <si>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</si>
  <si>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</si>
  <si>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</si>
  <si>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</si>
  <si>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</si>
  <si>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</si>
  <si>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</si>
  <si>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</si>
  <si>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</si>
  <si>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</si>
  <si>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</si>
  <si>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</si>
  <si>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</si>
  <si>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</si>
  <si>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</si>
  <si>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</si>
  <si>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</si>
  <si>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</si>
  <si>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</si>
  <si>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</si>
  <si>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</si>
  <si>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</si>
  <si>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</si>
  <si>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</si>
  <si>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</si>
  <si>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</si>
  <si>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</si>
  <si>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</si>
  <si>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</si>
  <si>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</si>
  <si>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</si>
  <si>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</si>
  <si>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</si>
  <si>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</si>
  <si>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</si>
  <si>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</si>
  <si>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</si>
  <si>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</si>
  <si>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</si>
  <si>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</si>
  <si>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</si>
  <si>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</si>
  <si>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</si>
  <si>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</si>
  <si>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</si>
  <si>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</si>
  <si>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</si>
  <si>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</si>
  <si>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</si>
  <si>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</si>
  <si>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</si>
  <si>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</si>
  <si>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</si>
  <si>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</si>
  <si>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</si>
  <si>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</si>
  <si>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</si>
  <si>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</si>
  <si>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</si>
  <si>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</si>
  <si>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</si>
  <si>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</si>
  <si>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</si>
  <si>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</si>
  <si>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</si>
  <si>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</si>
  <si>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</si>
  <si>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</si>
  <si>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</si>
  <si>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</si>
  <si>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</si>
  <si>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</si>
  <si>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</si>
  <si>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</si>
  <si>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</si>
  <si>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</si>
  <si>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</si>
  <si>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</si>
  <si>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</si>
  <si>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</si>
  <si>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</si>
  <si>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</si>
  <si>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</si>
  <si>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</si>
  <si>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</si>
  <si>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</si>
  <si>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</si>
  <si>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</si>
  <si>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</si>
  <si>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</si>
  <si>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</si>
  <si>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</si>
  <si>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</si>
  <si>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</si>
  <si>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</si>
  <si>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</si>
  <si>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</si>
  <si>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</si>
  <si>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</si>
  <si>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</si>
  <si>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</si>
  <si>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</si>
  <si>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</si>
  <si>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</si>
  <si>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</si>
  <si>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</si>
  <si>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</si>
  <si>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</si>
  <si>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</si>
  <si>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</si>
  <si>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</si>
  <si>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</si>
  <si>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</si>
  <si>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</si>
  <si>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</si>
  <si>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</si>
  <si>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</si>
  <si>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</si>
  <si>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</si>
  <si>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</si>
  <si>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</si>
  <si>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</si>
  <si>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</si>
  <si>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</si>
  <si>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</si>
  <si>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</si>
  <si>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</si>
  <si>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</si>
  <si>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</si>
  <si>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</si>
  <si>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</si>
  <si>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</si>
  <si>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</si>
  <si>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</si>
  <si>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</si>
  <si>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</si>
  <si>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</si>
  <si>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</si>
  <si>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</si>
  <si>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</si>
  <si>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</si>
  <si>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</si>
  <si>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</si>
  <si>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</si>
  <si>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</si>
  <si>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</si>
  <si>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</si>
  <si>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</si>
  <si>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</si>
  <si>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</si>
  <si>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</si>
  <si>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</si>
  <si>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</si>
  <si>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</si>
  <si>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</si>
  <si>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</si>
  <si>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</si>
  <si>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</si>
  <si>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</si>
  <si>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</si>
  <si>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</si>
  <si>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</si>
  <si>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</si>
  <si>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</si>
  <si>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</si>
  <si>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</si>
  <si>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</si>
  <si>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</si>
  <si>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</si>
  <si>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</si>
  <si>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</si>
  <si>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</si>
  <si>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</si>
  <si>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</si>
  <si>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</si>
  <si>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</si>
  <si>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</si>
  <si>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</si>
  <si>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</si>
  <si>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</si>
  <si>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</si>
  <si>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</si>
  <si>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</si>
  <si>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</si>
  <si>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</si>
  <si>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</si>
  <si>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</si>
  <si>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</si>
  <si>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</si>
  <si>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</si>
  <si>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</si>
  <si>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</si>
  <si>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</si>
  <si>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</si>
  <si>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</si>
  <si>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</si>
  <si>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</si>
  <si>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</si>
  <si>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</si>
  <si>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</si>
  <si>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</si>
  <si>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</si>
  <si>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</si>
  <si>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</si>
  <si>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</si>
  <si>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</si>
  <si>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</si>
  <si>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</si>
  <si>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</si>
  <si>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</si>
  <si>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</si>
  <si>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</si>
  <si>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</si>
  <si>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</si>
  <si>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</si>
  <si>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</si>
  <si>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</si>
  <si>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</si>
  <si>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</si>
  <si>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</si>
  <si>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</si>
  <si>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</si>
  <si>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</si>
  <si>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</si>
  <si>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</si>
  <si>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</si>
  <si>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</si>
  <si>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</si>
  <si>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</si>
  <si>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</si>
  <si>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</si>
  <si>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</si>
  <si>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</si>
  <si>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</si>
  <si>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</si>
  <si>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</si>
  <si>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</si>
  <si>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</si>
  <si>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</si>
  <si>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</si>
  <si>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</si>
  <si>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</si>
  <si>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</si>
  <si>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</si>
  <si>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</si>
  <si>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</si>
  <si>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</si>
  <si>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</si>
  <si>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</si>
  <si>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</si>
  <si>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</si>
  <si>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</si>
  <si>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</si>
  <si>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</si>
  <si>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</si>
  <si>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</si>
  <si>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</si>
  <si>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</si>
  <si>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</si>
  <si>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</si>
  <si>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</si>
  <si>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</si>
  <si>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</si>
  <si>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</si>
  <si>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</si>
  <si>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</si>
  <si>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</si>
  <si>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</si>
  <si>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</si>
  <si>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</si>
  <si>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</si>
  <si>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</si>
  <si>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</si>
  <si>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</si>
  <si>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</si>
  <si>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</si>
  <si>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</si>
  <si>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</si>
  <si>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</si>
  <si>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</si>
  <si>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</si>
  <si>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</si>
  <si>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</si>
  <si>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</si>
  <si>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</si>
  <si>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</si>
  <si>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</si>
  <si>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</si>
  <si>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</si>
  <si>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</si>
  <si>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</si>
  <si>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</si>
  <si>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</si>
  <si>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</si>
  <si>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</si>
  <si>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</si>
  <si>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</si>
  <si>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</si>
  <si>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</si>
  <si>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</si>
  <si>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</si>
  <si>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</si>
  <si>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</si>
  <si>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</si>
  <si>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</si>
  <si>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</si>
  <si>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</si>
  <si>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</si>
  <si>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</si>
  <si>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</si>
  <si>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</si>
  <si>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</si>
  <si>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</si>
  <si>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</si>
  <si>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</si>
  <si>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</si>
  <si>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</si>
  <si>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</si>
  <si>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</si>
  <si>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</si>
  <si>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</si>
  <si>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</si>
  <si>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</si>
  <si>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</si>
  <si>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</si>
  <si>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</si>
  <si>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</si>
  <si>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</si>
  <si>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</si>
  <si>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</si>
  <si>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</si>
  <si>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</si>
  <si>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</si>
  <si>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</si>
  <si>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</si>
  <si>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</si>
  <si>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</si>
  <si>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</si>
  <si>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</si>
  <si>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</si>
  <si>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</si>
  <si>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</si>
  <si>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</si>
  <si>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</si>
  <si>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</si>
  <si>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</si>
  <si>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</si>
  <si>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</si>
  <si>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</si>
  <si>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</si>
  <si>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</si>
  <si>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</si>
  <si>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</si>
  <si>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</si>
  <si>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</si>
  <si>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</si>
  <si>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</si>
  <si>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</si>
  <si>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</si>
  <si>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</si>
  <si>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</si>
  <si>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</si>
  <si>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</si>
  <si>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</si>
  <si>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</si>
  <si>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</si>
  <si>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</si>
  <si>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</si>
  <si>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</si>
  <si>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</si>
  <si>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</si>
  <si>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</si>
  <si>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</si>
  <si>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</si>
  <si>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</si>
  <si>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</si>
  <si>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</si>
  <si>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</si>
  <si>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</si>
  <si>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</si>
  <si>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</si>
  <si>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</si>
  <si>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</si>
  <si>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</si>
  <si>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</si>
  <si>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</si>
  <si>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</si>
  <si>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</si>
  <si>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</si>
  <si>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</si>
  <si>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</si>
  <si>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</si>
  <si>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</si>
  <si>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</si>
  <si>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</si>
  <si>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</si>
  <si>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</si>
  <si>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</si>
  <si>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</si>
  <si>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</si>
  <si>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</si>
  <si>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</si>
  <si>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</si>
  <si>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</si>
  <si>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</si>
  <si>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</si>
  <si>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</si>
  <si>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</si>
  <si>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</si>
  <si>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</si>
  <si>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</si>
  <si>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</si>
  <si>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</si>
  <si>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</si>
  <si>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</si>
  <si>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</si>
  <si>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</si>
  <si>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</si>
  <si>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</si>
  <si>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</si>
  <si>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</si>
  <si>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</si>
  <si>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</si>
  <si>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</si>
  <si>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</si>
  <si>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</si>
  <si>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</si>
  <si>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</si>
  <si>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</si>
  <si>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</si>
  <si>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</si>
  <si>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</si>
  <si>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</si>
  <si>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</si>
  <si>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</si>
  <si>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</si>
  <si>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</si>
  <si>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</si>
  <si>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</si>
  <si>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</si>
  <si>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</si>
  <si>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</si>
  <si>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</si>
  <si>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</si>
  <si>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</si>
  <si>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</si>
  <si>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</si>
  <si>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</si>
  <si>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</si>
  <si>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</si>
  <si>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</si>
  <si>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</si>
  <si>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</si>
  <si>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</si>
  <si>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</si>
  <si>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</si>
  <si>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</si>
  <si>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</si>
  <si>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</si>
  <si>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</si>
  <si>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</si>
  <si>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</si>
  <si>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</si>
  <si>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</si>
  <si>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</si>
  <si>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</si>
  <si>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</si>
  <si>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</si>
  <si>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</si>
  <si>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</si>
  <si>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</si>
  <si>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</si>
  <si>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</si>
  <si>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</si>
  <si>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</si>
  <si>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</si>
  <si>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</si>
  <si>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</si>
  <si>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</si>
  <si>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</si>
  <si>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</si>
  <si>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</si>
  <si>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</si>
  <si>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</si>
  <si>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</si>
  <si>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</si>
  <si>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</si>
  <si>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</si>
  <si>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</si>
  <si>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</si>
  <si>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</si>
  <si>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</si>
  <si>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</si>
  <si>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</si>
  <si>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</si>
  <si>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</si>
  <si>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</si>
  <si>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</si>
  <si>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</si>
  <si>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</si>
  <si>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</si>
  <si>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</si>
  <si>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</si>
  <si>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</si>
  <si>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</si>
  <si>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</si>
  <si>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</si>
  <si>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</si>
  <si>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</si>
  <si>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</si>
  <si>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</si>
  <si>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</si>
  <si>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</si>
  <si>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</si>
  <si>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</si>
  <si>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</si>
  <si>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</si>
  <si>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</si>
  <si>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</si>
  <si>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</si>
  <si>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</si>
  <si>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</si>
  <si>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</si>
  <si>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</si>
  <si>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</si>
  <si>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</si>
  <si>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</si>
  <si>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</si>
  <si>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</si>
  <si>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</si>
  <si>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</si>
  <si>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</si>
  <si>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</si>
  <si>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</si>
  <si>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</si>
  <si>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</si>
  <si>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</si>
  <si>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</si>
  <si>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</si>
  <si>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</si>
  <si>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</si>
  <si>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</si>
  <si>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</si>
  <si>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</si>
  <si>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</si>
  <si>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</si>
  <si>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</si>
  <si>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</si>
  <si>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</si>
  <si>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</si>
  <si>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</si>
  <si>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</si>
  <si>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</si>
  <si>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</si>
  <si>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</si>
  <si>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</si>
  <si>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</si>
  <si>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</si>
  <si>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</si>
  <si>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</si>
  <si>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</si>
  <si>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</si>
  <si>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</si>
  <si>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</si>
  <si>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</si>
  <si>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</si>
  <si>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</si>
  <si>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</si>
  <si>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</si>
  <si>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</si>
  <si>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</si>
  <si>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</si>
  <si>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</si>
  <si>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</si>
  <si>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</si>
  <si>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</si>
  <si>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</si>
  <si>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</si>
  <si>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</si>
  <si>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</si>
  <si>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</si>
  <si>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</si>
  <si>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</si>
  <si>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</si>
  <si>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</si>
  <si>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</si>
  <si>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</si>
  <si>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</si>
  <si>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</si>
  <si>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</si>
  <si>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</si>
  <si>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</si>
  <si>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</si>
  <si>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</si>
  <si>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</si>
  <si>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</si>
  <si>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</si>
  <si>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</si>
  <si>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</si>
  <si>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</si>
  <si>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</si>
  <si>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</si>
  <si>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</si>
  <si>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</si>
  <si>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</si>
  <si>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</si>
  <si>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</si>
  <si>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</si>
  <si>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</si>
  <si>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</si>
  <si>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</si>
  <si>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</si>
  <si>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</si>
  <si>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</si>
  <si>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</si>
  <si>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</si>
  <si>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</si>
  <si>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</si>
  <si>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</si>
  <si>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</si>
  <si>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</si>
  <si>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</si>
  <si>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</si>
  <si>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</si>
  <si>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</si>
  <si>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</si>
  <si>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</si>
  <si>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</si>
  <si>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</si>
  <si>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</si>
  <si>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</si>
  <si>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</si>
  <si>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</si>
  <si>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</si>
  <si>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</si>
  <si>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</si>
  <si>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</si>
  <si>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</si>
  <si>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</si>
  <si>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</si>
  <si>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</si>
  <si>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</si>
  <si>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</si>
  <si>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</si>
  <si>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</si>
  <si>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</si>
  <si>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</si>
  <si>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</si>
  <si>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</si>
  <si>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</si>
  <si>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</si>
  <si>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</si>
  <si>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</si>
  <si>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</si>
  <si>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</si>
  <si>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</si>
  <si>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</si>
  <si>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</si>
  <si>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</si>
  <si>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</si>
  <si>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</si>
  <si>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</si>
  <si>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</si>
  <si>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</si>
  <si>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</si>
  <si>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</si>
  <si>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</si>
  <si>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</si>
  <si>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</si>
  <si>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</si>
  <si>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</si>
  <si>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</si>
  <si>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</si>
  <si>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</si>
  <si>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</si>
  <si>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</si>
  <si>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</si>
  <si>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</si>
  <si>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</si>
  <si>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</si>
  <si>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</si>
  <si>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</si>
  <si>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</si>
  <si>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</si>
  <si>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</si>
  <si>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</si>
  <si>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</si>
  <si>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</si>
  <si>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</si>
  <si>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</si>
  <si>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</si>
  <si>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</si>
  <si>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</si>
  <si>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</si>
  <si>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</si>
  <si>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</si>
  <si>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</si>
  <si>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</si>
  <si>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</si>
  <si>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</si>
  <si>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</si>
  <si>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</si>
  <si>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</si>
  <si>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</si>
  <si>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</si>
  <si>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</si>
  <si>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</si>
  <si>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</si>
  <si>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</si>
  <si>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</si>
  <si>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</si>
  <si>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</si>
  <si>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</si>
  <si>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</si>
  <si>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</si>
  <si>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</si>
  <si>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</si>
  <si>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</si>
  <si>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</si>
  <si>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</si>
  <si>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</si>
  <si>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</si>
  <si>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</si>
  <si>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</si>
  <si>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</si>
  <si>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</si>
  <si>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</si>
  <si>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</si>
  <si>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</si>
  <si>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</si>
  <si>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</si>
  <si>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</si>
  <si>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</si>
  <si>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</si>
  <si>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</si>
  <si>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</si>
  <si>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</si>
  <si>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</si>
  <si>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</si>
  <si>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</si>
  <si>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</si>
  <si>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</si>
  <si>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</si>
  <si>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</si>
  <si>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</si>
  <si>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</si>
  <si>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</si>
  <si>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</si>
  <si>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</si>
  <si>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</si>
  <si>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</si>
  <si>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</si>
  <si>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</si>
  <si>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</si>
  <si>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</si>
  <si>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</si>
  <si>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</si>
  <si>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</si>
  <si>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</si>
  <si>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</si>
  <si>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</si>
  <si>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</si>
  <si>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</si>
  <si>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</si>
  <si>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</si>
  <si>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</si>
  <si>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</si>
  <si>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</si>
  <si>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</si>
  <si>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</si>
  <si>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</si>
  <si>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</si>
  <si>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</si>
  <si>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</si>
  <si>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</si>
  <si>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</si>
  <si>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</si>
  <si>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</si>
  <si>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</si>
  <si>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</si>
  <si>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</si>
  <si>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</si>
  <si>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</si>
  <si>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</si>
  <si>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</si>
  <si>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</si>
  <si>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</si>
  <si>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</si>
  <si>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</si>
  <si>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</si>
  <si>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</si>
  <si>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</si>
  <si>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</si>
  <si>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</si>
  <si>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</si>
  <si>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</si>
  <si>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</si>
  <si>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</si>
  <si>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</si>
  <si>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</si>
  <si>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</si>
  <si>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</si>
  <si>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</si>
  <si>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</si>
  <si>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</si>
  <si>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</si>
  <si>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</si>
  <si>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</si>
  <si>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</si>
  <si>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</si>
  <si>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</si>
  <si>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</si>
  <si>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</si>
  <si>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</si>
  <si>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</si>
  <si>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</si>
  <si>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</si>
  <si>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</si>
  <si>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</si>
  <si>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</si>
  <si>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</si>
  <si>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</si>
  <si>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</si>
  <si>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</si>
  <si>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</si>
  <si>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</si>
  <si>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</si>
  <si>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</si>
  <si>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</si>
  <si>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</si>
  <si>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</si>
  <si>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</si>
  <si>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</si>
  <si>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</si>
  <si>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</si>
  <si>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</si>
  <si>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</si>
  <si>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</si>
  <si>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</si>
  <si>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</si>
  <si>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</si>
  <si>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</si>
  <si>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</si>
  <si>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</si>
  <si>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</si>
  <si>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</si>
  <si>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</si>
  <si>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</si>
  <si>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</si>
  <si>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</si>
  <si>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</si>
  <si>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</si>
  <si>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</si>
  <si>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</si>
  <si>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</si>
  <si>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</si>
  <si>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</si>
  <si>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</si>
  <si>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</si>
  <si>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</si>
  <si>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</si>
  <si>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</si>
  <si>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</si>
  <si>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</si>
  <si>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</si>
  <si>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</si>
  <si>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</si>
  <si>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</si>
  <si>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</si>
  <si>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</si>
  <si>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</si>
  <si>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</si>
  <si>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</si>
  <si>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</si>
  <si>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</si>
  <si>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</si>
  <si>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</si>
  <si>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</si>
  <si>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</si>
  <si>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</si>
  <si>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</si>
  <si>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</si>
  <si>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</si>
  <si>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</si>
  <si>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</si>
  <si>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</si>
  <si>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</si>
  <si>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</si>
  <si>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</si>
  <si>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</si>
  <si>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</si>
  <si>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</si>
  <si>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</si>
  <si>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</si>
  <si>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</si>
  <si>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</si>
  <si>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</si>
  <si>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</si>
  <si>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</si>
  <si>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</si>
  <si>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</si>
  <si>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</si>
  <si>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</si>
  <si>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</si>
  <si>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</si>
  <si>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</si>
  <si>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</si>
  <si>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</si>
  <si>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</si>
  <si>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</si>
  <si>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</si>
  <si>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</si>
  <si>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</si>
  <si>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</si>
  <si>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</si>
  <si>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</si>
  <si>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</si>
  <si>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</si>
  <si>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</si>
  <si>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</si>
  <si>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</si>
  <si>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</si>
  <si>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</si>
  <si>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</si>
  <si>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</si>
  <si>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</si>
  <si>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</si>
  <si>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</si>
  <si>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</si>
  <si>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</si>
  <si>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</si>
  <si>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</si>
  <si>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</si>
  <si>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</si>
  <si>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</si>
  <si>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</si>
  <si>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</si>
  <si>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</si>
  <si>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</si>
  <si>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</si>
  <si>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</si>
  <si>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</si>
  <si>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</si>
  <si>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</si>
  <si>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</si>
  <si>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</si>
  <si>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</si>
  <si>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</si>
  <si>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</si>
  <si>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</si>
  <si>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</si>
  <si>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</si>
  <si>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</si>
  <si>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</si>
  <si>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</si>
  <si>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</si>
  <si>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</si>
  <si>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</si>
  <si>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</si>
  <si>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</si>
  <si>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</si>
  <si>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</si>
  <si>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</si>
  <si>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</si>
  <si>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</si>
  <si>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</si>
  <si>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</si>
  <si>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</si>
  <si>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</si>
  <si>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</si>
  <si>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</si>
  <si>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</si>
  <si>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</si>
  <si>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</si>
  <si>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</si>
  <si>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</si>
  <si>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</si>
  <si>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</si>
  <si>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</si>
  <si>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</si>
  <si>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</si>
  <si>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</si>
  <si>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</si>
  <si>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</si>
  <si>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</si>
  <si>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</si>
  <si>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</si>
  <si>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</si>
  <si>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</si>
  <si>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</si>
  <si>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</si>
  <si>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</si>
  <si>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</si>
  <si>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</si>
  <si>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</si>
  <si>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</si>
  <si>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</si>
  <si>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</si>
  <si>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</si>
  <si>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</si>
  <si>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</si>
  <si>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</si>
  <si>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</si>
  <si>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</si>
  <si>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</si>
  <si>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</si>
  <si>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</si>
  <si>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</si>
  <si>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</si>
  <si>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</si>
  <si>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</si>
  <si>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</si>
  <si>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</si>
  <si>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</si>
  <si>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</si>
  <si>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</si>
  <si>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</si>
  <si>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</si>
  <si>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</si>
  <si>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</si>
  <si>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</si>
  <si>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</si>
  <si>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</si>
  <si>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</si>
  <si>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</si>
  <si>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</si>
  <si>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</si>
  <si>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</si>
  <si>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</si>
  <si>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</si>
  <si>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</si>
  <si>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</si>
  <si>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</si>
  <si>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</si>
  <si>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</si>
  <si>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</si>
  <si>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</si>
  <si>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</si>
  <si>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</si>
  <si>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</si>
  <si>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</si>
  <si>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</si>
  <si>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</si>
  <si>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</si>
  <si>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</si>
  <si>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</si>
  <si>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</si>
  <si>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</si>
  <si>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</si>
  <si>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</si>
  <si>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</si>
  <si>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</si>
  <si>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</si>
  <si>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</si>
  <si>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</si>
  <si>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</si>
  <si>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</si>
  <si>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</si>
  <si>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</si>
  <si>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</si>
  <si>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</si>
  <si>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</si>
  <si>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</si>
  <si>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</si>
  <si>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</si>
  <si>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</si>
  <si>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</si>
  <si>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</si>
  <si>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</si>
  <si>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</si>
  <si>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</si>
  <si>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</si>
  <si>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</si>
  <si>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</si>
  <si>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</si>
  <si>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</si>
  <si>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</si>
  <si>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</si>
  <si>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</si>
  <si>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</si>
  <si>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</si>
  <si>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</si>
  <si>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</si>
  <si>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</si>
  <si>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</si>
  <si>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</si>
  <si>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</si>
  <si>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</si>
  <si>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</si>
  <si>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</si>
  <si>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</si>
  <si>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</si>
  <si>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</si>
  <si>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</si>
  <si>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</si>
  <si>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</si>
  <si>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</si>
  <si>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</si>
  <si>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</si>
  <si>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</si>
  <si>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</si>
  <si>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</si>
  <si>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</si>
  <si>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</si>
  <si>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</si>
  <si>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</si>
  <si>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</si>
  <si>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</si>
  <si>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</si>
  <si>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</si>
  <si>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</si>
  <si>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</si>
  <si>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</si>
  <si>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</si>
  <si>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</si>
  <si>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</si>
  <si>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</si>
  <si>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</si>
  <si>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</si>
  <si>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</si>
  <si>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</si>
  <si>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</si>
  <si>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</si>
  <si>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</si>
  <si>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</si>
  <si>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</si>
  <si>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</si>
  <si>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</si>
  <si>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</si>
  <si>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</si>
  <si>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</si>
  <si>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</si>
  <si>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</si>
  <si>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</si>
  <si>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</si>
  <si>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</si>
  <si>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</si>
  <si>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</si>
  <si>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</si>
  <si>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</si>
  <si>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</si>
  <si>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</si>
  <si>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</si>
  <si>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</si>
  <si>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</si>
  <si>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</si>
  <si>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</si>
  <si>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</si>
  <si>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</si>
  <si>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</si>
  <si>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</si>
  <si>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</si>
  <si>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</si>
  <si>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</si>
  <si>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</si>
  <si>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</si>
  <si>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</si>
  <si>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</si>
  <si>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</si>
  <si>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</si>
  <si>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</si>
  <si>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</si>
  <si>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</si>
  <si>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</si>
  <si>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</si>
  <si>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</si>
  <si>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</si>
  <si>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</si>
  <si>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</si>
  <si>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</si>
  <si>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</si>
  <si>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</si>
  <si>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</si>
  <si>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</si>
  <si>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</si>
  <si>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</si>
  <si>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</si>
  <si>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</si>
  <si>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</si>
  <si>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</si>
  <si>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</si>
  <si>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</si>
  <si>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</si>
  <si>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</si>
  <si>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</si>
  <si>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</si>
  <si>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</si>
  <si>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</si>
  <si>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</si>
  <si>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</si>
  <si>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</si>
  <si>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</si>
  <si>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</si>
  <si>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</si>
  <si>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</si>
  <si>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</si>
  <si>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</si>
  <si>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</si>
  <si>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</si>
  <si>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</si>
  <si>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</si>
  <si>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</si>
  <si>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</si>
  <si>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</si>
  <si>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</si>
  <si>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</si>
  <si>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</si>
  <si>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</si>
  <si>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</si>
  <si>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</si>
  <si>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</si>
  <si>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</si>
  <si>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</si>
  <si>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</si>
  <si>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</si>
  <si>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</si>
  <si>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</si>
  <si>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</si>
  <si>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</si>
  <si>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</si>
  <si>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</si>
  <si>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</si>
  <si>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</si>
  <si>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</si>
  <si>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</si>
  <si>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</si>
  <si>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</si>
  <si>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</si>
  <si>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</si>
  <si>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</si>
  <si>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</si>
  <si>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</si>
  <si>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</si>
  <si>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</si>
  <si>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</si>
  <si>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</si>
  <si>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</si>
  <si>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</si>
  <si>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</si>
  <si>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</si>
  <si>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</si>
  <si>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</si>
  <si>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</si>
  <si>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</si>
  <si>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</si>
  <si>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</si>
  <si>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</si>
  <si>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</si>
  <si>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</si>
  <si>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</si>
  <si>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</si>
  <si>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</si>
  <si>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</si>
  <si>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</si>
  <si>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</si>
  <si>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</si>
  <si>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</si>
  <si>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</si>
  <si>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</si>
  <si>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</si>
  <si>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</si>
  <si>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</si>
  <si>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</si>
  <si>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</si>
  <si>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</si>
  <si>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</si>
  <si>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</si>
  <si>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</si>
  <si>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</si>
  <si>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</si>
  <si>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</si>
  <si>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</si>
  <si>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</si>
  <si>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</si>
  <si>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</si>
  <si>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</si>
  <si>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</si>
  <si>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</si>
  <si>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</si>
  <si>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</si>
  <si>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</si>
  <si>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</si>
  <si>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</si>
  <si>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</si>
  <si>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</si>
  <si>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</si>
  <si>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</si>
  <si>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</si>
  <si>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</si>
  <si>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</si>
  <si>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</si>
  <si>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</si>
  <si>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</si>
  <si>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</si>
  <si>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</si>
  <si>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</si>
  <si>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</si>
  <si>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</si>
  <si>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</si>
  <si>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</si>
  <si>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</si>
  <si>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</si>
  <si>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</si>
  <si>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</si>
  <si>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</si>
  <si>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</si>
  <si>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</si>
  <si>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</si>
  <si>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</si>
  <si>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</si>
  <si>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</si>
  <si>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</si>
  <si>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</si>
  <si>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</si>
  <si>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</si>
  <si>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</si>
  <si>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</si>
  <si>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</si>
  <si>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</si>
  <si>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</si>
  <si>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</si>
  <si>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</si>
  <si>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</si>
  <si>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</si>
  <si>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</si>
  <si>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</si>
  <si>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</si>
  <si>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</si>
  <si>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</si>
  <si>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</si>
  <si>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</si>
  <si>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</si>
  <si>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</si>
  <si>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</si>
  <si>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</si>
  <si>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</si>
  <si>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</si>
  <si>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</si>
  <si>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</si>
  <si>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</si>
  <si>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</si>
  <si>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</si>
  <si>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</si>
  <si>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</si>
  <si>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</si>
  <si>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</si>
  <si>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</si>
  <si>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</si>
  <si>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</si>
  <si>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</si>
  <si>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</si>
  <si>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</si>
  <si>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</si>
  <si>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</si>
  <si>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</si>
  <si>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</si>
  <si>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</si>
  <si>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</si>
  <si>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</si>
  <si>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</si>
  <si>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</si>
  <si>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</si>
  <si>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</si>
  <si>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</si>
  <si>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</si>
  <si>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</si>
  <si>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</si>
  <si>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</si>
  <si>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</si>
  <si>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</si>
  <si>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</si>
  <si>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</si>
  <si>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</si>
  <si>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</si>
  <si>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</si>
  <si>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</si>
  <si>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</si>
  <si>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</si>
  <si>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</si>
  <si>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</si>
  <si>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</si>
  <si>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</si>
  <si>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</si>
  <si>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</si>
  <si>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</si>
  <si>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</si>
  <si>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</si>
  <si>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</si>
  <si>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</si>
  <si>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</si>
  <si>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</si>
  <si>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</si>
  <si>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</si>
  <si>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</si>
  <si>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</si>
  <si>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</si>
  <si>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</si>
  <si>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</si>
  <si>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</si>
  <si>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</si>
  <si>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</si>
  <si>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</si>
  <si>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</si>
  <si>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</si>
  <si>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</si>
  <si>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</si>
  <si>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</si>
  <si>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</si>
  <si>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</si>
  <si>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</si>
  <si>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</si>
  <si>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</si>
  <si>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</si>
  <si>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</si>
  <si>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</si>
  <si>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</si>
  <si>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</si>
  <si>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</si>
  <si>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</si>
  <si>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</si>
  <si>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</si>
  <si>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</si>
  <si>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</si>
  <si>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</si>
  <si>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</si>
  <si>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</si>
  <si>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</si>
  <si>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</si>
  <si>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</si>
  <si>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</si>
  <si>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</si>
  <si>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</si>
  <si>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</si>
  <si>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</si>
  <si>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</si>
  <si>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</si>
  <si>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</si>
  <si>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</si>
  <si>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</si>
  <si>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</si>
  <si>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</si>
  <si>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</si>
  <si>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</si>
  <si>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</si>
  <si>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</si>
  <si>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</si>
  <si>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</si>
  <si>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</si>
  <si>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</si>
  <si>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</si>
  <si>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</si>
  <si>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</si>
  <si>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</si>
  <si>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</si>
  <si>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</si>
  <si>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</si>
  <si>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</si>
  <si>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</si>
  <si>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</si>
  <si>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</si>
  <si>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</si>
  <si>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</si>
  <si>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</si>
  <si>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</si>
  <si>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</si>
  <si>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</si>
  <si>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</si>
  <si>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</si>
  <si>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</si>
  <si>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</si>
  <si>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</si>
  <si>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</si>
  <si>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</si>
  <si>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</si>
  <si>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</si>
  <si>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</si>
  <si>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</si>
  <si>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</si>
  <si>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</si>
  <si>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</si>
  <si>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</si>
  <si>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</si>
  <si>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</si>
  <si>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</si>
  <si>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</si>
  <si>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</si>
  <si>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</si>
  <si>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</si>
  <si>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</si>
  <si>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</si>
  <si>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</si>
  <si>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</si>
  <si>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</si>
  <si>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</si>
  <si>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</si>
  <si>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</si>
  <si>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</si>
  <si>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</si>
  <si>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</si>
  <si>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</si>
  <si>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</si>
  <si>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</si>
  <si>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</si>
  <si>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</si>
  <si>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</si>
  <si>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</si>
  <si>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</si>
  <si>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</si>
  <si>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</si>
  <si>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</si>
  <si>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</si>
  <si>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</si>
  <si>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</si>
  <si>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</si>
  <si>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</si>
  <si>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</si>
  <si>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</si>
  <si>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</si>
  <si>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</si>
  <si>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</si>
  <si>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</si>
  <si>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</si>
  <si>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</si>
  <si>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</si>
  <si>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</si>
  <si>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</si>
  <si>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</si>
  <si>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</si>
  <si>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</si>
  <si>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</si>
  <si>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</si>
  <si>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</si>
  <si>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</si>
  <si>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</si>
  <si>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</si>
  <si>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</si>
  <si>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</si>
  <si>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</si>
  <si>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</si>
  <si>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</si>
  <si>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</si>
  <si>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</si>
  <si>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</si>
  <si>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</si>
  <si>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</si>
  <si>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</si>
  <si>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</si>
  <si>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</si>
  <si>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</si>
  <si>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</si>
  <si>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</si>
  <si>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</si>
  <si>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</si>
  <si>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</si>
  <si>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</si>
  <si>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</si>
  <si>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</si>
  <si>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</si>
  <si>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</si>
  <si>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</si>
  <si>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</si>
  <si>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</si>
  <si>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</si>
  <si>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</si>
  <si>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</si>
  <si>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</si>
  <si>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</si>
  <si>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</si>
  <si>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</si>
  <si>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</si>
  <si>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</si>
  <si>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</si>
  <si>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</si>
  <si>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</si>
  <si>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</si>
  <si>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</si>
  <si>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</si>
  <si>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</si>
  <si>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</si>
  <si>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</si>
  <si>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</si>
  <si>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</si>
  <si>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</si>
  <si>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</si>
  <si>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</si>
  <si>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</si>
  <si>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</si>
  <si>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</si>
  <si>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</si>
  <si>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</si>
  <si>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</si>
  <si>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</si>
  <si>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</si>
  <si>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</si>
  <si>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</si>
  <si>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</si>
  <si>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</si>
  <si>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</si>
  <si>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</si>
  <si>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</si>
  <si>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</si>
  <si>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</si>
  <si>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</si>
  <si>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</si>
  <si>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</si>
  <si>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</si>
  <si>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</si>
  <si>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</si>
  <si>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</si>
  <si>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</si>
  <si>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</si>
  <si>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</si>
  <si>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</si>
  <si>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</si>
  <si>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</si>
  <si>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</si>
  <si>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</si>
  <si>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</si>
  <si>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</si>
  <si>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</si>
  <si>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</si>
  <si>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</si>
  <si>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</si>
  <si>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</si>
  <si>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</si>
  <si>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</si>
  <si>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</si>
  <si>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</si>
  <si>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</si>
  <si>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</si>
  <si>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</si>
  <si>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</si>
  <si>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</si>
  <si>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</si>
  <si>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</si>
  <si>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</si>
  <si>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</si>
  <si>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</si>
  <si>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</si>
  <si>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</si>
  <si>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</si>
  <si>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</si>
  <si>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</si>
  <si>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</si>
  <si>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</si>
  <si>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</si>
  <si>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</si>
  <si>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</si>
  <si>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</si>
  <si>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</si>
  <si>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</si>
  <si>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</si>
  <si>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</si>
  <si>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</si>
  <si>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</si>
  <si>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</si>
  <si>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</si>
  <si>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</si>
  <si>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</si>
  <si>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</si>
  <si>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</si>
  <si>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</si>
  <si>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</si>
  <si>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</si>
  <si>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</si>
  <si>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</si>
  <si>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</si>
  <si>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</si>
  <si>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</si>
  <si>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</si>
  <si>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</si>
  <si>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</si>
  <si>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</si>
  <si>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</si>
  <si>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</si>
  <si>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</si>
  <si>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</si>
  <si>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</si>
  <si>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</si>
  <si>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</si>
  <si>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</si>
  <si>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</si>
  <si>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</si>
  <si>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</si>
  <si>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</si>
  <si>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</si>
  <si>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</si>
  <si>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</si>
  <si>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</si>
  <si>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</si>
  <si>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</si>
  <si>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</si>
  <si>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</si>
  <si>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</si>
  <si>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</si>
  <si>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</si>
  <si>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</si>
  <si>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</si>
  <si>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</si>
  <si>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</si>
  <si>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</si>
  <si>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</si>
  <si>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</si>
  <si>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</si>
  <si>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</si>
  <si>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</si>
  <si>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</si>
  <si>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</si>
  <si>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</si>
  <si>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</si>
  <si>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</si>
  <si>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</si>
  <si>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</si>
  <si>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</si>
  <si>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</si>
  <si>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</si>
  <si>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</si>
  <si>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</si>
  <si>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</si>
  <si>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</si>
  <si>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</si>
  <si>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</si>
  <si>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</si>
  <si>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</si>
  <si>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</si>
  <si>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</si>
  <si>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</si>
  <si>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</si>
  <si>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</si>
  <si>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</si>
  <si>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</si>
  <si>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</si>
  <si>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</si>
  <si>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</si>
  <si>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</si>
  <si>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</si>
  <si>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</si>
  <si>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</si>
  <si>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</si>
  <si>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</si>
  <si>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</si>
  <si>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</si>
  <si>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</si>
  <si>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</si>
  <si>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</si>
  <si>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</si>
  <si>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</si>
  <si>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</si>
  <si>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</si>
  <si>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</si>
  <si>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</si>
  <si>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</si>
  <si>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</si>
  <si>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</si>
  <si>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</si>
  <si>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</si>
  <si>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</si>
  <si>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</si>
  <si>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</si>
  <si>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</si>
  <si>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</si>
  <si>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</si>
  <si>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</si>
  <si>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</si>
  <si>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</si>
  <si>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</si>
  <si>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</si>
  <si>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</si>
  <si>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</si>
  <si>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</si>
  <si>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</si>
  <si>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</si>
  <si>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</si>
  <si>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</si>
  <si>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</si>
  <si>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</si>
  <si>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</si>
  <si>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</si>
  <si>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</si>
  <si>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</si>
  <si>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</si>
  <si>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</si>
  <si>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</si>
  <si>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</si>
  <si>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</si>
  <si>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</si>
  <si>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</si>
  <si>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</si>
  <si>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</si>
  <si>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</si>
  <si>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</si>
  <si>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</si>
  <si>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</si>
  <si>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</si>
  <si>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</si>
  <si>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</si>
  <si>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</si>
  <si>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</si>
  <si>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</si>
  <si>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</si>
  <si>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</si>
  <si>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</si>
  <si>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</si>
  <si>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</si>
  <si>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</si>
  <si>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</si>
  <si>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</si>
  <si>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</si>
  <si>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</si>
  <si>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</si>
  <si>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</si>
  <si>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</si>
  <si>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</si>
  <si>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</si>
  <si>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</si>
  <si>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</si>
  <si>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</si>
  <si>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</si>
  <si>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</si>
  <si>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</si>
  <si>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</si>
  <si>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</si>
  <si>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</si>
  <si>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</si>
  <si>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</si>
  <si>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</si>
  <si>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</si>
  <si>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</si>
  <si>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</si>
  <si>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</si>
  <si>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</si>
  <si>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</si>
  <si>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</si>
  <si>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</si>
  <si>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</si>
  <si>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</si>
  <si>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</si>
  <si>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</si>
  <si>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</si>
  <si>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</si>
  <si>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</si>
  <si>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</si>
  <si>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</si>
  <si>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</si>
  <si>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</si>
  <si>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</si>
  <si>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</si>
  <si>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</si>
  <si>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</si>
  <si>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</si>
  <si>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</si>
  <si>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</si>
  <si>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</si>
  <si>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</si>
  <si>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</si>
  <si>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</si>
  <si>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</si>
  <si>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</si>
  <si>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</si>
  <si>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</si>
  <si>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</si>
  <si>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</si>
  <si>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</si>
  <si>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</si>
  <si>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</si>
  <si>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</si>
  <si>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</si>
  <si>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</si>
  <si>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</si>
  <si>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</si>
  <si>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</si>
  <si>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</si>
  <si>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</si>
  <si>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</si>
  <si>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</si>
  <si>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</si>
  <si>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</si>
  <si>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</si>
  <si>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</si>
  <si>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</si>
  <si>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</si>
  <si>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</si>
  <si>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</si>
  <si>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</si>
  <si>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</si>
  <si>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</si>
  <si>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</si>
  <si>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</si>
  <si>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</si>
  <si>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</si>
  <si>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</si>
  <si>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</si>
  <si>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</si>
  <si>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</si>
  <si>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</si>
  <si>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</si>
  <si>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</si>
  <si>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</si>
  <si>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</si>
  <si>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</si>
  <si>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</si>
  <si>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</si>
  <si>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</si>
  <si>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</si>
  <si>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</si>
  <si>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</si>
  <si>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</si>
  <si>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</si>
  <si>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</si>
  <si>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</si>
  <si>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</si>
  <si>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</si>
  <si>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</si>
  <si>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</si>
  <si>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</si>
  <si>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</si>
  <si>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</si>
  <si>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</si>
  <si>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</si>
  <si>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</si>
  <si>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</si>
  <si>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</si>
  <si>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</si>
  <si>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</si>
  <si>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</si>
  <si>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</si>
  <si>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</si>
  <si>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</si>
  <si>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</si>
  <si>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</si>
  <si>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</si>
  <si>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</si>
  <si>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</si>
  <si>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</si>
  <si>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</si>
  <si>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</si>
  <si>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</si>
  <si>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</si>
  <si>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</si>
  <si>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</si>
  <si>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</si>
  <si>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</si>
  <si>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</si>
  <si>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</si>
  <si>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</si>
  <si>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</si>
  <si>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</si>
  <si>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</si>
  <si>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</si>
  <si>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</si>
  <si>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</si>
  <si>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</si>
  <si>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</si>
  <si>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</si>
  <si>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</si>
  <si>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</si>
  <si>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</si>
  <si>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</si>
  <si>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</si>
  <si>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</si>
  <si>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</si>
  <si>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</si>
  <si>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</si>
  <si>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</si>
  <si>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</si>
  <si>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</si>
  <si>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</si>
  <si>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</si>
  <si>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</si>
  <si>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</si>
  <si>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</si>
  <si>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</si>
  <si>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</si>
  <si>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</si>
  <si>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</si>
  <si>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</si>
  <si>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</si>
  <si>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</si>
  <si>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</si>
  <si>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</si>
  <si>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</si>
  <si>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</si>
  <si>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</si>
  <si>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</si>
  <si>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</si>
  <si>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</si>
  <si>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</si>
  <si>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</si>
  <si>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</si>
  <si>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</si>
  <si>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</si>
  <si>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</si>
  <si>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</si>
  <si>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</si>
  <si>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</si>
  <si>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</si>
  <si>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</si>
  <si>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</si>
  <si>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</si>
  <si>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</si>
  <si>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</si>
  <si>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</si>
  <si>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</si>
  <si>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</si>
  <si>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</si>
  <si>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</si>
  <si>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</si>
  <si>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</si>
  <si>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</si>
  <si>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</si>
  <si>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</si>
  <si>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</si>
  <si>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</si>
  <si>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</si>
  <si>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</si>
  <si>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</si>
  <si>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</si>
  <si>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</si>
  <si>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</si>
  <si>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</si>
  <si>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</si>
  <si>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</si>
  <si>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</si>
  <si>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</si>
  <si>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</si>
  <si>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</si>
  <si>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</si>
  <si>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</si>
  <si>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</si>
  <si>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</si>
  <si>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</si>
  <si>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</si>
  <si>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</si>
  <si>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</si>
  <si>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</si>
  <si>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</si>
  <si>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</si>
  <si>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</si>
  <si>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</si>
  <si>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</si>
  <si>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</si>
  <si>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</si>
  <si>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</si>
  <si>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</si>
  <si>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</si>
  <si>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</si>
  <si>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</si>
  <si>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</si>
  <si>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</si>
  <si>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</si>
  <si>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</si>
  <si>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</si>
  <si>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</si>
  <si>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</si>
  <si>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</si>
  <si>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</si>
  <si>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</si>
  <si>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</si>
  <si>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</si>
  <si>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</si>
  <si>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</si>
  <si>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</si>
  <si>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</si>
  <si>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</si>
  <si>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</si>
  <si>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</si>
  <si>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</si>
  <si>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</si>
  <si>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</si>
  <si>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</si>
  <si>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</si>
  <si>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</si>
  <si>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</si>
  <si>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</si>
  <si>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</si>
  <si>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</si>
  <si>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</si>
  <si>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</si>
  <si>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</si>
  <si>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</si>
  <si>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</si>
  <si>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</si>
  <si>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</si>
  <si>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</si>
  <si>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</si>
  <si>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</si>
  <si>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</si>
  <si>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</si>
  <si>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</si>
  <si>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</si>
  <si>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</si>
  <si>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</si>
  <si>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</si>
  <si>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</si>
  <si>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</si>
  <si>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</si>
  <si>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</si>
  <si>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</si>
  <si>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</si>
  <si>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</si>
  <si>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</si>
  <si>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</si>
  <si>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</si>
  <si>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</si>
  <si>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</si>
  <si>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</si>
  <si>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</si>
  <si>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</si>
  <si>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</si>
  <si>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</si>
  <si>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</si>
  <si>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</si>
  <si>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</si>
  <si>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</si>
  <si>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</si>
  <si>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</si>
  <si>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</si>
  <si>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</si>
  <si>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</si>
  <si>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</si>
  <si>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</si>
  <si>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</si>
  <si>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</si>
  <si>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</si>
  <si>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</si>
  <si>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</si>
  <si>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</si>
  <si>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</si>
  <si>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</si>
  <si>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</si>
  <si>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</si>
  <si>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</si>
  <si>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</si>
  <si>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</si>
  <si>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</si>
  <si>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</si>
  <si>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</si>
  <si>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</si>
  <si>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</si>
  <si>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</si>
  <si>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</si>
  <si>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</si>
  <si>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</si>
  <si>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</si>
  <si>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</si>
  <si>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</si>
  <si>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</si>
  <si>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</si>
  <si>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</si>
  <si>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</si>
  <si>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</si>
  <si>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</si>
  <si>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</si>
  <si>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</si>
  <si>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</si>
  <si>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</si>
  <si>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</si>
  <si>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</si>
  <si>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</si>
  <si>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</si>
  <si>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</si>
  <si>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</si>
  <si>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</si>
  <si>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</si>
  <si>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</si>
  <si>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</si>
  <si>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</si>
  <si>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</si>
  <si>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</si>
  <si>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</si>
  <si>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</si>
  <si>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</si>
  <si>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</si>
  <si>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</si>
  <si>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</si>
  <si>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</si>
  <si>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</si>
  <si>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</si>
  <si>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</si>
  <si>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</si>
  <si>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</si>
  <si>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</si>
  <si>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</si>
  <si>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</si>
  <si>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</si>
  <si>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</si>
  <si>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</si>
  <si>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</si>
  <si>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</si>
  <si>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</si>
  <si>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</si>
  <si>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</si>
  <si>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</si>
  <si>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</si>
  <si>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</si>
  <si>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</si>
  <si>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</si>
  <si>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</si>
  <si>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</si>
  <si>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</si>
  <si>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</si>
  <si>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</si>
  <si>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</si>
  <si>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</si>
  <si>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</si>
  <si>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</si>
  <si>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</si>
  <si>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</si>
  <si>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</si>
  <si>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</si>
  <si>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</si>
  <si>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</si>
  <si>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</si>
  <si>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</si>
  <si>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</si>
  <si>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</si>
  <si>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</si>
  <si>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</si>
  <si>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</si>
  <si>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</si>
  <si>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</si>
  <si>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</si>
  <si>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</si>
  <si>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</si>
  <si>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</si>
  <si>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</si>
  <si>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</si>
  <si>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</si>
  <si>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</si>
  <si>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</si>
  <si>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</si>
  <si>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</si>
  <si>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</si>
  <si>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</si>
  <si>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</si>
  <si>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</si>
  <si>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</si>
  <si>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</si>
  <si>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</si>
  <si>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</si>
  <si>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</si>
  <si>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</si>
  <si>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</si>
  <si>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</si>
  <si>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</si>
  <si>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</si>
  <si>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</si>
  <si>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</si>
  <si>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</si>
  <si>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</si>
  <si>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</si>
  <si>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</si>
  <si>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</si>
  <si>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</si>
  <si>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</si>
  <si>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</si>
  <si>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</si>
  <si>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</si>
  <si>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</si>
  <si>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</si>
  <si>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</si>
  <si>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</si>
  <si>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</si>
  <si>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</si>
  <si>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</si>
  <si>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</si>
  <si>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</si>
  <si>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</si>
  <si>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</si>
  <si>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</si>
  <si>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</si>
  <si>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</si>
  <si>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</si>
  <si>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</si>
  <si>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</si>
  <si>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</si>
  <si>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</si>
  <si>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</si>
  <si>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</si>
  <si>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</si>
  <si>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</si>
  <si>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</si>
  <si>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</si>
  <si>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</si>
  <si>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</si>
  <si>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</si>
  <si>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</si>
  <si>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</si>
  <si>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</si>
  <si>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</si>
  <si>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</si>
  <si>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</si>
  <si>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</si>
  <si>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</si>
  <si>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</si>
  <si>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</si>
  <si>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</si>
  <si>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</si>
  <si>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</si>
  <si>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</si>
  <si>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</si>
  <si>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</si>
  <si>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</si>
  <si>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</si>
  <si>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</si>
  <si>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</si>
  <si>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</si>
  <si>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</si>
  <si>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</si>
  <si>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</si>
  <si>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</si>
  <si>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</si>
  <si>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</si>
  <si>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</si>
  <si>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</si>
  <si>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</si>
  <si>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</si>
  <si>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</si>
  <si>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</si>
  <si>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</si>
  <si>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</si>
  <si>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</si>
  <si>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</si>
  <si>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</si>
  <si>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</si>
  <si>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</si>
  <si>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</si>
  <si>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</si>
  <si>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</si>
  <si>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</si>
  <si>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</si>
  <si>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</si>
  <si>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</si>
  <si>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</si>
  <si>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</si>
  <si>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</si>
  <si>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</si>
  <si>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</si>
  <si>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</si>
  <si>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</si>
  <si>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</si>
  <si>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</si>
  <si>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</si>
  <si>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</si>
  <si>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</si>
  <si>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</si>
  <si>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</si>
  <si>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</si>
  <si>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</si>
  <si>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</si>
  <si>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</si>
  <si>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</si>
  <si>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</si>
  <si>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</si>
  <si>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</si>
  <si>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</si>
  <si>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</si>
  <si>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</si>
  <si>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</si>
  <si>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</si>
  <si>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</si>
  <si>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</si>
  <si>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</si>
  <si>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</si>
  <si>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</si>
  <si>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</si>
  <si>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</si>
  <si>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</si>
  <si>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</si>
  <si>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</si>
  <si>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</si>
  <si>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</si>
  <si>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</si>
  <si>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</si>
  <si>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</si>
  <si>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</si>
  <si>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</si>
  <si>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</si>
  <si>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</si>
  <si>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</si>
  <si>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</si>
  <si>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</si>
  <si>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</si>
  <si>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</si>
  <si>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</si>
  <si>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</si>
  <si>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</si>
  <si>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</si>
  <si>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</si>
  <si>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</si>
  <si>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</si>
  <si>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</si>
  <si>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</si>
  <si>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</si>
  <si>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</si>
  <si>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</si>
  <si>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</si>
  <si>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</si>
  <si>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</si>
  <si>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</si>
  <si>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</si>
  <si>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</si>
  <si>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</si>
  <si>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</si>
  <si>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</si>
  <si>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</si>
  <si>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</si>
  <si>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</si>
  <si>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</si>
  <si>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</si>
  <si>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</si>
  <si>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</si>
  <si>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</si>
  <si>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</si>
  <si>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</si>
  <si>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</si>
  <si>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</si>
  <si>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</si>
  <si>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</si>
  <si>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</si>
  <si>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</si>
  <si>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</si>
  <si>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</si>
  <si>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</si>
  <si>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</si>
  <si>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</si>
  <si>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</si>
  <si>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</si>
  <si>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</si>
  <si>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</si>
  <si>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</si>
  <si>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</si>
  <si>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</si>
  <si>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</si>
  <si>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</si>
  <si>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</si>
  <si>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</si>
  <si>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</si>
  <si>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</si>
  <si>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</si>
  <si>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</si>
  <si>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</si>
  <si>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</si>
  <si>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</si>
  <si>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</si>
  <si>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</si>
  <si>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</si>
  <si>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</si>
  <si>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</si>
  <si>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</si>
  <si>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</si>
  <si>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</si>
  <si>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</si>
  <si>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</si>
  <si>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</si>
  <si>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</si>
  <si>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</si>
  <si>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</si>
  <si>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</si>
  <si>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</si>
  <si>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</si>
  <si>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</si>
  <si>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</si>
  <si>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</si>
  <si>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</si>
  <si>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</si>
  <si>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</si>
  <si>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</si>
  <si>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</si>
  <si>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</si>
  <si>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</si>
  <si>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</si>
  <si>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</si>
  <si>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</si>
  <si>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</si>
  <si>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</si>
  <si>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</si>
  <si>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</si>
  <si>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</si>
  <si>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</si>
  <si>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</si>
  <si>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</si>
  <si>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</si>
  <si>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</si>
  <si>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</si>
  <si>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</si>
  <si>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</si>
  <si>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</si>
  <si>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</si>
  <si>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</si>
  <si>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</si>
  <si>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</si>
  <si>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</si>
  <si>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</si>
  <si>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</si>
  <si>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</si>
  <si>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</si>
  <si>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</si>
  <si>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</si>
  <si>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</si>
  <si>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</si>
  <si>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</si>
  <si>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</si>
  <si>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</si>
  <si>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</si>
  <si>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</si>
  <si>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</si>
  <si>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</si>
  <si>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</si>
  <si>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</si>
  <si>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</si>
  <si>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</si>
  <si>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</si>
  <si>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</si>
  <si>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</si>
  <si>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</si>
  <si>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</si>
  <si>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</si>
  <si>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</si>
  <si>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</si>
  <si>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</si>
  <si>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</si>
  <si>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</si>
  <si>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</si>
  <si>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</si>
  <si>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</si>
  <si>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</si>
  <si>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</si>
  <si>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</si>
  <si>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</si>
  <si>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</si>
  <si>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</si>
  <si>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</si>
  <si>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</si>
  <si>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</si>
  <si>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</si>
  <si>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</si>
  <si>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</si>
  <si>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</si>
  <si>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</si>
  <si>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</si>
  <si>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</si>
  <si>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</si>
  <si>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</si>
  <si>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</si>
  <si>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</si>
  <si>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</si>
  <si>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</si>
  <si>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</si>
  <si>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</si>
  <si>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</si>
  <si>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</si>
  <si>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</si>
  <si>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</si>
  <si>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</si>
  <si>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</si>
  <si>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</si>
  <si>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</si>
  <si>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</si>
  <si>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</si>
  <si>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</si>
  <si>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</si>
  <si>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</si>
  <si>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</si>
  <si>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</si>
  <si>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</si>
  <si>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</si>
  <si>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</si>
  <si>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</si>
  <si>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</si>
  <si>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</si>
  <si>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</si>
  <si>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</si>
  <si>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</si>
  <si>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</si>
  <si>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</si>
  <si>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</si>
  <si>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</si>
  <si>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</si>
  <si>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</si>
  <si>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</si>
  <si>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</si>
  <si>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</si>
  <si>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</si>
  <si>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</si>
  <si>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</si>
  <si>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</si>
  <si>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</si>
  <si>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</si>
  <si>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</si>
  <si>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</si>
  <si>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</si>
  <si>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</si>
  <si>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</si>
  <si>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</si>
  <si>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</si>
  <si>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</si>
  <si>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</si>
  <si>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</si>
  <si>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</si>
  <si>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</si>
  <si>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</si>
  <si>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</si>
  <si>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</si>
  <si>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</si>
  <si>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</si>
  <si>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</si>
  <si>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</si>
  <si>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</si>
  <si>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</si>
  <si>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</si>
  <si>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</si>
  <si>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</si>
  <si>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</si>
  <si>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</si>
  <si>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</si>
  <si>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</si>
  <si>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</si>
  <si>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</si>
  <si>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</si>
  <si>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</si>
  <si>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</si>
  <si>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</si>
  <si>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</si>
  <si>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</si>
  <si>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</si>
  <si>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</si>
  <si>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</si>
  <si>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</si>
  <si>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</si>
  <si>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</si>
  <si>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</si>
  <si>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</si>
  <si>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</si>
  <si>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</si>
  <si>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</si>
  <si>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</si>
  <si>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</si>
  <si>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</si>
  <si>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</si>
  <si>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</si>
  <si>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</si>
  <si>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</si>
  <si>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</si>
  <si>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</si>
  <si>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</si>
  <si>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</si>
  <si>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</si>
  <si>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</si>
  <si>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</si>
  <si>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</si>
  <si>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</si>
  <si>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</si>
  <si>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</si>
  <si>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</si>
  <si>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</si>
  <si>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</si>
  <si>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</si>
  <si>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</si>
  <si>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</si>
  <si>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</si>
  <si>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</si>
  <si>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</si>
  <si>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</si>
  <si>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</si>
  <si>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</si>
  <si>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</si>
  <si>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</si>
  <si>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</si>
  <si>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</si>
  <si>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</si>
  <si>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</si>
  <si>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</si>
  <si>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</si>
  <si>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</si>
  <si>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</si>
  <si>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</si>
  <si>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</si>
  <si>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</si>
  <si>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</si>
  <si>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</si>
  <si>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</si>
  <si>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</si>
  <si>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</si>
  <si>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</si>
  <si>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</si>
  <si>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</si>
  <si>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</si>
  <si>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</si>
  <si>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</si>
  <si>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</si>
  <si>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</si>
  <si>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</si>
  <si>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</si>
  <si>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</si>
  <si>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</si>
  <si>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</si>
  <si>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</si>
  <si>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</si>
  <si>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</si>
  <si>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</si>
  <si>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</si>
  <si>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</si>
  <si>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</si>
  <si>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</si>
  <si>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</si>
  <si>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</si>
  <si>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</si>
  <si>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</si>
  <si>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</si>
  <si>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</si>
  <si>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</si>
  <si>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</si>
  <si>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</si>
  <si>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</si>
  <si>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</si>
  <si>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</si>
  <si>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</si>
  <si>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</si>
  <si>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</si>
  <si>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</si>
  <si>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</si>
  <si>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</si>
  <si>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</si>
  <si>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</si>
  <si>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</si>
  <si>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</si>
  <si>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</si>
  <si>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</si>
  <si>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</si>
  <si>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</si>
  <si>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</si>
  <si>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</si>
  <si>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</si>
  <si>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</si>
  <si>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</si>
  <si>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</si>
  <si>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</si>
  <si>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</si>
  <si>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</si>
  <si>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</si>
  <si>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</si>
  <si>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</si>
  <si>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</si>
  <si>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</si>
  <si>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</si>
  <si>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</si>
  <si>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</si>
  <si>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</si>
  <si>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</si>
  <si>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</si>
  <si>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</si>
  <si>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</si>
  <si>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</si>
  <si>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</si>
  <si>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</si>
  <si>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</si>
  <si>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</si>
  <si>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</si>
  <si>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</si>
  <si>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</si>
  <si>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</si>
  <si>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</si>
  <si>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</si>
  <si>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</si>
  <si>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</si>
  <si>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</si>
  <si>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</si>
  <si>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</si>
  <si>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</si>
  <si>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</si>
  <si>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</si>
  <si>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</si>
  <si>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</si>
  <si>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</si>
  <si>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</si>
  <si>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</si>
  <si>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</si>
  <si>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</si>
  <si>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</si>
  <si>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</si>
  <si>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</si>
  <si>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</si>
  <si>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</si>
  <si>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</si>
  <si>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</si>
  <si>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</si>
  <si>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</si>
  <si>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</si>
  <si>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</si>
  <si>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</si>
  <si>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</si>
  <si>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</si>
  <si>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</si>
  <si>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</si>
  <si>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</si>
  <si>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</si>
  <si>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</si>
  <si>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</si>
  <si>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</si>
  <si>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</si>
  <si>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</si>
  <si>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</si>
  <si>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</si>
  <si>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</si>
  <si>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</si>
  <si>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</si>
  <si>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</si>
  <si>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</si>
  <si>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</si>
  <si>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</si>
  <si>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</si>
  <si>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</si>
  <si>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</si>
  <si>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</si>
  <si>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</si>
  <si>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</si>
  <si>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</si>
  <si>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</si>
  <si>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</si>
  <si>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</si>
  <si>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</si>
  <si>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</si>
  <si>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</si>
  <si>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</si>
  <si>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</si>
  <si>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</si>
  <si>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</si>
  <si>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</si>
  <si>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</si>
  <si>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</si>
  <si>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</si>
  <si>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</si>
  <si>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</si>
  <si>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</si>
  <si>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</si>
  <si>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</si>
  <si>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</si>
  <si>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</si>
  <si>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</si>
  <si>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</si>
  <si>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</si>
  <si>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</si>
  <si>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</si>
  <si>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</si>
  <si>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</si>
  <si>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</si>
  <si>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</si>
  <si>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</si>
  <si>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</si>
  <si>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</si>
  <si>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</si>
  <si>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</si>
  <si>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</si>
  <si>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</si>
  <si>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</si>
  <si>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</si>
  <si>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</si>
  <si>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</si>
  <si>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</si>
  <si>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</si>
  <si>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</si>
  <si>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</si>
  <si>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</si>
  <si>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</si>
  <si>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</si>
  <si>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</si>
  <si>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</si>
  <si>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</si>
  <si>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</si>
  <si>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</si>
  <si>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</si>
  <si>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</si>
  <si>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</si>
  <si>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</si>
  <si>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</si>
  <si>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</si>
  <si>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</si>
  <si>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</si>
  <si>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</si>
  <si>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</si>
  <si>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</si>
  <si>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</si>
  <si>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</si>
  <si>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</si>
  <si>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</si>
  <si>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</si>
  <si>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</si>
  <si>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</si>
  <si>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</si>
  <si>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</si>
  <si>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</si>
  <si>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</si>
  <si>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</si>
  <si>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</si>
  <si>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</si>
  <si>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</si>
  <si>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</si>
  <si>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</si>
  <si>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</si>
  <si>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</si>
  <si>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</si>
  <si>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</si>
  <si>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</si>
  <si>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</si>
  <si>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</si>
  <si>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</si>
  <si>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</si>
  <si>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</si>
  <si>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</si>
  <si>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</si>
  <si>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</si>
  <si>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</si>
  <si>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</si>
  <si>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</si>
  <si>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</si>
  <si>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</si>
  <si>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</si>
  <si>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</si>
  <si>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</si>
  <si>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</si>
  <si>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</si>
  <si>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</si>
  <si>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</si>
  <si>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</si>
  <si>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</si>
  <si>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</si>
  <si>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</si>
  <si>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</si>
  <si>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</si>
  <si>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</si>
  <si>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</si>
  <si>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</si>
  <si>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</si>
  <si>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</si>
  <si>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</si>
  <si>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</si>
  <si>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</si>
  <si>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</si>
  <si>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</si>
  <si>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</si>
  <si>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</si>
  <si>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</si>
  <si>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</si>
  <si>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</si>
  <si>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</si>
  <si>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</si>
  <si>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</si>
  <si>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</si>
  <si>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</si>
  <si>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</si>
  <si>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</si>
  <si>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</si>
  <si>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</si>
  <si>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</si>
  <si>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</si>
  <si>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</si>
  <si>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</si>
  <si>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</si>
  <si>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</si>
  <si>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</si>
  <si>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</si>
  <si>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</si>
  <si>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</si>
  <si>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</si>
  <si>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</si>
  <si>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</si>
  <si>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</si>
  <si>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</si>
  <si>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</si>
  <si>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</si>
  <si>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</si>
  <si>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</si>
  <si>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</si>
  <si>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</si>
  <si>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</si>
  <si>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</si>
  <si>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</si>
  <si>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</si>
  <si>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</si>
  <si>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</si>
  <si>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</si>
  <si>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</si>
  <si>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</si>
  <si>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</si>
  <si>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</si>
  <si>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</si>
  <si>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</si>
  <si>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</si>
  <si>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</si>
  <si>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</si>
  <si>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</si>
  <si>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</si>
  <si>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</si>
  <si>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</si>
  <si>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</si>
  <si>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</si>
  <si>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</si>
  <si>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</si>
  <si>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</si>
  <si>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</si>
  <si>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</si>
  <si>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</si>
  <si>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</si>
  <si>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</si>
  <si>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</si>
  <si>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</si>
  <si>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</si>
  <si>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</si>
  <si>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</si>
  <si>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</si>
  <si>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</si>
  <si>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</si>
  <si>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</si>
  <si>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</si>
  <si>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</si>
  <si>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</si>
  <si>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</si>
  <si>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</si>
  <si>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</si>
  <si>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</si>
  <si>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</si>
  <si>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</si>
  <si>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</si>
  <si>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</si>
  <si>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</si>
  <si>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</si>
  <si>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</si>
  <si>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</si>
  <si>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</si>
  <si>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</si>
  <si>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</si>
  <si>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</si>
  <si>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</si>
  <si>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</si>
  <si>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</si>
  <si>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</si>
  <si>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</si>
  <si>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</si>
  <si>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</si>
  <si>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</si>
  <si>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</si>
  <si>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</si>
  <si>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</si>
  <si>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</si>
  <si>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</si>
  <si>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</si>
  <si>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</si>
  <si>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</si>
  <si>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</si>
  <si>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</si>
  <si>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</si>
  <si>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</si>
  <si>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</si>
  <si>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</si>
  <si>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</si>
  <si>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</si>
  <si>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</si>
  <si>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</si>
  <si>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</si>
  <si>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</si>
  <si>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</si>
  <si>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</si>
  <si>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</si>
  <si>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</si>
  <si>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</si>
  <si>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</si>
  <si>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</si>
  <si>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</si>
  <si>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</si>
  <si>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</si>
  <si>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</si>
  <si>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</si>
  <si>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</si>
  <si>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</si>
  <si>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</si>
  <si>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</si>
  <si>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</si>
  <si>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</si>
  <si>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</si>
  <si>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</si>
  <si>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</si>
  <si>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</si>
  <si>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</si>
  <si>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</si>
  <si>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</si>
  <si>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</si>
  <si>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</si>
  <si>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</si>
  <si>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</si>
  <si>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</si>
  <si>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</si>
  <si>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</si>
  <si>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</si>
  <si>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</si>
  <si>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</si>
  <si>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</si>
  <si>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</si>
  <si>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</si>
  <si>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</si>
  <si>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</si>
  <si>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</si>
  <si>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</si>
  <si>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</si>
  <si>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</si>
  <si>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</si>
  <si>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</si>
  <si>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</si>
  <si>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</si>
  <si>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</si>
  <si>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</si>
  <si>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</si>
  <si>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</si>
  <si>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</si>
  <si>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</si>
  <si>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</si>
  <si>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</si>
  <si>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</si>
  <si>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</si>
  <si>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</si>
  <si>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</si>
  <si>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</si>
  <si>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</si>
  <si>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</si>
  <si>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</si>
  <si>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</si>
  <si>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</si>
  <si>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</si>
  <si>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</si>
  <si>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</si>
  <si>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</si>
  <si>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</si>
  <si>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</si>
  <si>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</si>
  <si>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</si>
  <si>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</si>
  <si>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</si>
  <si>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</si>
  <si>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</si>
  <si>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</si>
  <si>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</si>
  <si>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</si>
  <si>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</si>
  <si>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</si>
  <si>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</si>
  <si>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</si>
  <si>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</si>
  <si>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</si>
  <si>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</si>
  <si>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</si>
  <si>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</si>
  <si>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</si>
  <si>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</si>
  <si>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</si>
  <si>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</si>
  <si>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</si>
  <si>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</si>
  <si>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</si>
  <si>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</si>
  <si>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</si>
  <si>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</si>
  <si>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</si>
  <si>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</si>
  <si>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</si>
  <si>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</si>
  <si>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</si>
  <si>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</si>
  <si>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</si>
  <si>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</si>
  <si>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</si>
  <si>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</si>
  <si>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</si>
  <si>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</si>
  <si>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</si>
  <si>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</si>
  <si>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</si>
  <si>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</si>
  <si>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</si>
  <si>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</si>
  <si>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</si>
  <si>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</si>
  <si>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</si>
  <si>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</si>
  <si>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</si>
  <si>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</si>
  <si>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</si>
  <si>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</si>
  <si>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</si>
  <si>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</si>
  <si>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</si>
  <si>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</si>
  <si>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</si>
  <si>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</si>
  <si>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</si>
  <si>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</si>
  <si>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</si>
  <si>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</si>
  <si>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</si>
  <si>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</si>
  <si>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</si>
  <si>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</si>
  <si>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</si>
  <si>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</si>
  <si>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</si>
  <si>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</si>
  <si>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</si>
  <si>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</si>
  <si>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</si>
  <si>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</si>
  <si>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</si>
  <si>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</si>
  <si>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</si>
  <si>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</si>
  <si>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</si>
  <si>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</si>
  <si>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</si>
  <si>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</si>
  <si>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</si>
  <si>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</si>
  <si>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</si>
  <si>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</si>
  <si>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</si>
  <si>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</si>
  <si>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</si>
  <si>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</si>
  <si>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</si>
  <si>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</si>
  <si>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</si>
  <si>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</si>
  <si>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</si>
  <si>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</si>
  <si>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</si>
  <si>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</si>
  <si>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</si>
  <si>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</si>
  <si>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</si>
  <si>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</si>
  <si>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</si>
  <si>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</si>
  <si>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</si>
  <si>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</si>
  <si>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</si>
  <si>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</si>
  <si>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</si>
  <si>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</si>
  <si>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</si>
  <si>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</si>
  <si>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</si>
  <si>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</si>
  <si>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</si>
  <si>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</si>
  <si>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</si>
  <si>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</si>
  <si>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</si>
  <si>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</si>
  <si>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</si>
  <si>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</si>
  <si>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</si>
  <si>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</si>
  <si>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</si>
  <si>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</si>
  <si>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</si>
  <si>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</si>
  <si>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</si>
  <si>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</si>
  <si>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</si>
  <si>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</si>
  <si>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</si>
  <si>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</si>
  <si>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</si>
  <si>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</si>
  <si>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</si>
  <si>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</si>
  <si>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</si>
  <si>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</si>
  <si>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</si>
  <si>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</si>
  <si>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</si>
  <si>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</si>
  <si>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</si>
  <si>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</si>
  <si>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</si>
  <si>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</si>
  <si>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</si>
  <si>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</si>
  <si>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</si>
  <si>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</si>
  <si>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</si>
  <si>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</si>
  <si>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</si>
  <si>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</si>
  <si>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</si>
  <si>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</si>
  <si>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</si>
  <si>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</si>
  <si>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</si>
  <si>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</si>
  <si>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</si>
  <si>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</si>
  <si>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</si>
  <si>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</si>
  <si>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</si>
  <si>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</si>
  <si>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</si>
  <si>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</si>
  <si>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</si>
  <si>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</si>
  <si>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</si>
  <si>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</si>
  <si>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</si>
  <si>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</si>
  <si>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</si>
  <si>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</si>
  <si>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</si>
  <si>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</si>
  <si>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</si>
  <si>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</si>
  <si>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</si>
  <si>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</si>
  <si>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</si>
  <si>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</si>
  <si>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</si>
  <si>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</si>
  <si>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</si>
  <si>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</si>
  <si>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</si>
  <si>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</si>
  <si>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</si>
  <si>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</si>
  <si>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</si>
  <si>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</si>
  <si>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</si>
  <si>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</si>
  <si>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</si>
  <si>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</si>
  <si>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</si>
  <si>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</si>
  <si>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</si>
  <si>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</si>
  <si>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</si>
  <si>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</si>
  <si>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</si>
  <si>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</si>
  <si>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</si>
  <si>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</si>
  <si>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</si>
  <si>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</si>
  <si>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</si>
  <si>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</si>
  <si>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</si>
  <si>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</si>
  <si>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</si>
  <si>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</si>
  <si>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</si>
  <si>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</si>
  <si>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</si>
  <si>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</si>
  <si>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</si>
  <si>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</si>
  <si>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</si>
  <si>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</si>
  <si>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</si>
  <si>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</si>
  <si>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</si>
  <si>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</si>
  <si>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</si>
  <si>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</si>
  <si>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</si>
  <si>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</si>
  <si>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</si>
  <si>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</si>
  <si>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</si>
  <si>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</si>
  <si>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</si>
  <si>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</si>
  <si>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</si>
  <si>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</si>
  <si>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</si>
  <si>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</si>
  <si>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</si>
  <si>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</si>
  <si>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</si>
  <si>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</si>
  <si>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</si>
  <si>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</si>
  <si>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</si>
  <si>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</si>
  <si>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</si>
  <si>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</si>
  <si>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</si>
  <si>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</si>
  <si>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</si>
  <si>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</si>
  <si>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</si>
  <si>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</si>
  <si>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</si>
  <si>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</si>
  <si>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</si>
  <si>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</si>
  <si>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</si>
  <si>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</si>
  <si>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</si>
  <si>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</si>
  <si>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</si>
  <si>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</si>
  <si>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</si>
  <si>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</si>
  <si>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</si>
  <si>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</si>
  <si>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</si>
  <si>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</si>
  <si>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</si>
  <si>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</si>
  <si>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</si>
  <si>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</si>
  <si>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</si>
  <si>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</si>
  <si>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</si>
  <si>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</si>
  <si>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</si>
  <si>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</si>
  <si>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</si>
  <si>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</si>
  <si>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</si>
  <si>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</si>
  <si>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</si>
  <si>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</si>
  <si>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</si>
  <si>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</si>
  <si>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</si>
  <si>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</si>
  <si>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</si>
  <si>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</si>
  <si>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</si>
  <si>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</si>
  <si>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</si>
  <si>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</si>
  <si>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</si>
  <si>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</si>
  <si>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</si>
  <si>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</si>
  <si>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</si>
  <si>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</si>
  <si>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</si>
  <si>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</si>
  <si>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</si>
  <si>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</si>
  <si>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</si>
  <si>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</si>
  <si>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</si>
  <si>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</si>
  <si>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</si>
  <si>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</si>
  <si>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</si>
  <si>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</si>
  <si>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</si>
  <si>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</si>
  <si>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</si>
  <si>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</si>
  <si>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</si>
  <si>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</si>
  <si>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</si>
  <si>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</si>
  <si>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</si>
  <si>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</si>
  <si>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</si>
  <si>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</si>
  <si>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</si>
  <si>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</si>
  <si>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</si>
  <si>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</si>
  <si>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</si>
  <si>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</si>
  <si>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</si>
  <si>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</si>
  <si>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</si>
  <si>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</si>
  <si>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</si>
  <si>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</si>
  <si>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</si>
  <si>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</si>
  <si>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</si>
  <si>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</si>
  <si>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</si>
  <si>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</si>
  <si>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</si>
  <si>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</si>
  <si>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</si>
  <si>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</si>
  <si>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</si>
  <si>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</si>
  <si>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</si>
  <si>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</si>
  <si>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</si>
  <si>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</si>
  <si>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</si>
  <si>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</si>
  <si>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</si>
  <si>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</si>
  <si>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</si>
  <si>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</si>
  <si>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</si>
  <si>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</si>
  <si>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</si>
  <si>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</si>
  <si>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</si>
  <si>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</si>
  <si>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</si>
  <si>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</si>
  <si>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</si>
  <si>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</si>
  <si>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</si>
  <si>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</si>
  <si>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</si>
  <si>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</si>
  <si>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</si>
  <si>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</si>
  <si>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</si>
  <si>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</si>
  <si>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</si>
  <si>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</si>
  <si>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</si>
  <si>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</si>
  <si>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</si>
  <si>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</si>
  <si>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</si>
  <si>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</si>
  <si>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</si>
  <si>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</si>
  <si>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</si>
  <si>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</si>
  <si>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</si>
  <si>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</si>
  <si>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</si>
  <si>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</si>
  <si>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</si>
  <si>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</si>
  <si>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</si>
  <si>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</si>
  <si>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</si>
  <si>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</si>
  <si>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</si>
  <si>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</si>
  <si>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</si>
  <si>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</si>
  <si>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</si>
  <si>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</si>
  <si>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</si>
  <si>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</si>
  <si>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</si>
  <si>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</si>
  <si>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</si>
  <si>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</si>
  <si>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</si>
  <si>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</si>
  <si>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</si>
  <si>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</si>
  <si>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</si>
  <si>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</si>
  <si>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</si>
  <si>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</si>
  <si>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</si>
  <si>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</si>
  <si>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</si>
  <si>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</si>
  <si>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</si>
  <si>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</si>
  <si>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</si>
  <si>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</si>
  <si>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</si>
  <si>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</si>
  <si>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</si>
  <si>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</si>
  <si>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</si>
  <si>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</si>
  <si>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</si>
  <si>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</si>
  <si>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</si>
  <si>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</si>
  <si>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</si>
  <si>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</si>
  <si>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</si>
  <si>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</si>
  <si>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</si>
  <si>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</si>
  <si>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</si>
  <si>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</si>
  <si>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</si>
  <si>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</si>
  <si>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</si>
  <si>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</si>
  <si>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</si>
  <si>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</si>
  <si>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</si>
  <si>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</si>
  <si>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</si>
  <si>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</si>
  <si>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</si>
  <si>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</si>
  <si>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</si>
  <si>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</si>
  <si>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</si>
  <si>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</si>
  <si>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</si>
  <si>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</si>
  <si>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</si>
  <si>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</si>
  <si>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</si>
  <si>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</si>
  <si>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</si>
  <si>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</si>
  <si>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</si>
  <si>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</si>
  <si>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</si>
  <si>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</si>
  <si>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</si>
  <si>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</si>
  <si>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</si>
  <si>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</si>
  <si>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</si>
  <si>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</si>
  <si>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</si>
  <si>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</si>
  <si>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</si>
  <si>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</si>
  <si>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</si>
  <si>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</si>
  <si>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</si>
  <si>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</si>
  <si>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</si>
  <si>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</si>
  <si>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</si>
  <si>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</si>
  <si>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</si>
  <si>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</si>
  <si>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</si>
  <si>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</si>
  <si>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</si>
  <si>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</si>
  <si>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</si>
  <si>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</si>
  <si>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</si>
  <si>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</si>
  <si>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</si>
  <si>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</si>
  <si>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</si>
  <si>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</si>
  <si>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</si>
  <si>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</si>
  <si>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</si>
  <si>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</si>
  <si>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</si>
  <si>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</si>
  <si>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</si>
  <si>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</si>
  <si>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</si>
  <si>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</si>
  <si>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</si>
  <si>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</si>
  <si>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</si>
  <si>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</si>
  <si>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</si>
  <si>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</si>
  <si>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</si>
  <si>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</si>
  <si>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</si>
  <si>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</si>
  <si>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</si>
  <si>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</si>
  <si>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</si>
  <si>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</si>
  <si>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</si>
  <si>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</si>
  <si>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</si>
  <si>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</si>
  <si>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</si>
  <si>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</si>
  <si>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</si>
  <si>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</si>
  <si>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</si>
  <si>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</si>
  <si>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</si>
  <si>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</si>
  <si>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</si>
  <si>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</si>
  <si>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</si>
  <si>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</si>
  <si>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</si>
  <si>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</si>
  <si>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</si>
  <si>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</si>
  <si>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</si>
  <si>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</si>
  <si>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</si>
  <si>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</si>
  <si>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</si>
  <si>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</si>
  <si>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</si>
  <si>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</si>
  <si>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</si>
  <si>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</si>
  <si>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</si>
  <si>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</si>
  <si>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</si>
  <si>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</si>
  <si>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</si>
  <si>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</si>
  <si>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</si>
  <si>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</si>
  <si>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</si>
  <si>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</si>
  <si>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</si>
  <si>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</si>
  <si>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</si>
  <si>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</si>
  <si>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</si>
  <si>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</si>
  <si>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</si>
  <si>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</si>
  <si>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</si>
  <si>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</si>
  <si>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</si>
  <si>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</si>
  <si>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</si>
  <si>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</si>
  <si>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</si>
  <si>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</si>
  <si>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</si>
  <si>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</si>
  <si>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</si>
  <si>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</si>
  <si>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</si>
  <si>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</si>
  <si>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</si>
  <si>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</si>
  <si>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</si>
  <si>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</si>
  <si>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</si>
  <si>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</si>
  <si>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</si>
  <si>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</si>
  <si>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</si>
  <si>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</si>
  <si>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</si>
  <si>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</si>
  <si>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</si>
  <si>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</si>
  <si>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</si>
  <si>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</si>
  <si>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</si>
  <si>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</si>
  <si>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</si>
  <si>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</si>
  <si>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</si>
  <si>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</si>
  <si>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</si>
  <si>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</si>
  <si>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</si>
  <si>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</si>
  <si>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</si>
  <si>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</si>
  <si>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</si>
  <si>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</si>
  <si>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</si>
  <si>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</si>
  <si>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</si>
  <si>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</si>
  <si>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</si>
  <si>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</si>
  <si>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</si>
  <si>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</si>
  <si>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</si>
  <si>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</si>
  <si>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</si>
  <si>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</si>
  <si>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</si>
  <si>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</si>
  <si>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</si>
  <si>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</si>
  <si>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</si>
  <si>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</si>
  <si>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</si>
  <si>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</si>
  <si>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</si>
  <si>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</si>
  <si>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</si>
  <si>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</si>
  <si>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</si>
  <si>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</si>
  <si>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</si>
  <si>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</si>
  <si>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</si>
  <si>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</si>
  <si>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</si>
  <si>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</si>
  <si>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</si>
  <si>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</si>
  <si>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</si>
  <si>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</si>
  <si>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</si>
  <si>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</si>
  <si>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</si>
  <si>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</si>
  <si>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</si>
  <si>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</si>
  <si>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</si>
  <si>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</si>
  <si>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</si>
  <si>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</si>
  <si>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</si>
  <si>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</si>
  <si>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</si>
  <si>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</si>
  <si>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</si>
  <si>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</si>
  <si>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</si>
  <si>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</si>
  <si>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</si>
  <si>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</si>
  <si>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</si>
  <si>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</si>
  <si>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</si>
  <si>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</si>
  <si>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</si>
  <si>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</si>
  <si>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</si>
  <si>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</si>
  <si>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</si>
  <si>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</si>
  <si>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</si>
  <si>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</si>
  <si>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</si>
  <si>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</si>
  <si>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</si>
  <si>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</si>
  <si>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</si>
  <si>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</si>
  <si>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</si>
  <si>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</si>
  <si>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</si>
  <si>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</si>
  <si>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</si>
  <si>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</si>
  <si>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</si>
  <si>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</si>
  <si>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</si>
  <si>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</si>
  <si>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</si>
  <si>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</si>
  <si>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</si>
  <si>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</si>
  <si>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</si>
  <si>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</si>
  <si>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</si>
  <si>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</si>
  <si>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</si>
  <si>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</si>
  <si>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</si>
  <si>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</si>
  <si>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</si>
  <si>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</si>
  <si>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</si>
  <si>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</si>
  <si>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</si>
  <si>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</si>
  <si>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</si>
  <si>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</si>
  <si>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</si>
  <si>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</si>
  <si>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</si>
  <si>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</si>
  <si>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</si>
  <si>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</si>
  <si>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</si>
  <si>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</si>
  <si>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</si>
  <si>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</si>
  <si>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</si>
  <si>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</si>
  <si>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</si>
  <si>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</si>
  <si>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</si>
  <si>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</si>
  <si>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</si>
  <si>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</si>
  <si>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</si>
  <si>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</si>
  <si>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</si>
  <si>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</si>
  <si>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</si>
  <si>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</si>
  <si>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</si>
  <si>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</si>
  <si>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</si>
  <si>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</si>
  <si>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</si>
  <si>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</si>
  <si>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</si>
  <si>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</si>
  <si>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</si>
  <si>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</si>
  <si>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</si>
  <si>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</si>
  <si>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</si>
  <si>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</si>
  <si>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</si>
  <si>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</si>
  <si>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</si>
  <si>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</si>
  <si>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</si>
  <si>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</si>
  <si>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</si>
  <si>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</si>
  <si>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</si>
  <si>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</si>
  <si>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</si>
  <si>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</si>
  <si>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</si>
  <si>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</si>
  <si>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</si>
  <si>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</si>
  <si>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</si>
  <si>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</si>
  <si>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</si>
  <si>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</si>
  <si>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</si>
  <si>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</si>
  <si>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</si>
  <si>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</si>
  <si>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</si>
  <si>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</si>
  <si>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</si>
  <si>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</si>
  <si>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</si>
  <si>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</si>
  <si>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</si>
  <si>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</si>
  <si>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</si>
  <si>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</si>
  <si>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</si>
  <si>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</si>
  <si>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</si>
  <si>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</si>
  <si>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</si>
  <si>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</si>
  <si>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</si>
  <si>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</si>
  <si>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</si>
  <si>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</si>
  <si>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</si>
  <si>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</si>
  <si>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</si>
  <si>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</si>
  <si>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</si>
  <si>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</si>
  <si>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</si>
  <si>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</si>
  <si>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</si>
  <si>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</si>
  <si>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</si>
  <si>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</si>
  <si>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</si>
  <si>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</si>
  <si>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</si>
  <si>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</si>
  <si>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</si>
  <si>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</si>
  <si>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</si>
  <si>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</si>
  <si>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</si>
  <si>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</si>
  <si>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</si>
  <si>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</si>
  <si>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</si>
  <si>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</si>
  <si>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</si>
  <si>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</si>
  <si>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</si>
  <si>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</si>
  <si>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</si>
  <si>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</si>
  <si>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</si>
  <si>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</si>
  <si>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</si>
  <si>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</si>
  <si>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</si>
  <si>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</si>
  <si>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</si>
  <si>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</si>
  <si>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</si>
  <si>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</si>
  <si>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</si>
  <si>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</si>
  <si>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</si>
  <si>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</si>
  <si>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</si>
  <si>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</si>
  <si>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</si>
  <si>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</si>
  <si>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</si>
  <si>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</si>
  <si>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</si>
  <si>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</si>
  <si>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</si>
  <si>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</si>
  <si>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</si>
  <si>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</si>
  <si>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</si>
  <si>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</si>
  <si>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</si>
  <si>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</si>
  <si>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</si>
  <si>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</si>
  <si>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</si>
  <si>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</si>
  <si>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</si>
  <si>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</si>
  <si>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</si>
  <si>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</si>
  <si>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</si>
  <si>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</si>
  <si>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</si>
  <si>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</si>
  <si>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</si>
  <si>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</si>
  <si>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</si>
  <si>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</si>
  <si>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</si>
  <si>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</si>
  <si>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</si>
  <si>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</si>
  <si>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</si>
  <si>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</si>
  <si>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</si>
  <si>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</si>
  <si>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</si>
  <si>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</si>
  <si>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</si>
  <si>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</si>
  <si>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</si>
  <si>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</si>
  <si>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</si>
  <si>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</si>
  <si>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</si>
  <si>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</si>
  <si>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</si>
  <si>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</si>
  <si>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</si>
  <si>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</si>
  <si>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</si>
  <si>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</si>
  <si>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</si>
  <si>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</si>
  <si>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</si>
  <si>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</si>
  <si>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</si>
  <si>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</si>
  <si>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</si>
  <si>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</si>
  <si>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</si>
  <si>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</si>
  <si>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</si>
  <si>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</si>
  <si>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</si>
  <si>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</si>
  <si>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</si>
  <si>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</si>
  <si>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</si>
  <si>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</si>
  <si>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</si>
  <si>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</si>
  <si>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</si>
  <si>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</si>
  <si>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</si>
  <si>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</si>
  <si>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</si>
  <si>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</si>
  <si>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</si>
  <si>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</si>
  <si>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</si>
  <si>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</si>
  <si>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</si>
  <si>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</si>
  <si>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</si>
  <si>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</si>
  <si>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</si>
  <si>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</si>
  <si>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</si>
  <si>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</si>
  <si>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</si>
  <si>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</si>
  <si>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</si>
  <si>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</si>
  <si>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</si>
  <si>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</si>
  <si>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</si>
  <si>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</si>
  <si>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</si>
  <si>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</si>
  <si>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</si>
  <si>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</si>
  <si>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</si>
  <si>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</si>
  <si>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</si>
  <si>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</si>
  <si>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</si>
  <si>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</si>
  <si>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</si>
  <si>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</si>
  <si>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</si>
  <si>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</si>
  <si>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</si>
  <si>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</si>
  <si>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</si>
  <si>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</si>
  <si>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</si>
  <si>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</si>
  <si>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</si>
  <si>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</si>
  <si>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</si>
  <si>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</si>
  <si>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</si>
  <si>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</si>
  <si>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</si>
  <si>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</si>
  <si>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</si>
  <si>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</si>
  <si>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</si>
  <si>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</si>
  <si>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</si>
  <si>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</si>
  <si>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</si>
  <si>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</si>
  <si>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</si>
  <si>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</si>
  <si>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</si>
  <si>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</si>
  <si>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</si>
  <si>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</si>
  <si>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</si>
  <si>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</si>
  <si>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</si>
  <si>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</si>
  <si>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</si>
  <si>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</si>
  <si>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</si>
  <si>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</si>
  <si>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</si>
  <si>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</si>
  <si>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</si>
  <si>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</si>
  <si>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</si>
  <si>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</si>
  <si>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</si>
  <si>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</si>
  <si>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</si>
  <si>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</si>
  <si>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</si>
  <si>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</si>
  <si>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</si>
  <si>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</si>
  <si>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</si>
  <si>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</si>
  <si>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</si>
  <si>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</si>
  <si>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</si>
  <si>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</si>
  <si>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</si>
  <si>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</si>
  <si>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</si>
  <si>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</si>
  <si>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</si>
  <si>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</si>
  <si>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</si>
  <si>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</si>
  <si>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</si>
  <si>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</si>
  <si>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</si>
  <si>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</si>
  <si>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</si>
  <si>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</si>
  <si>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</si>
  <si>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</si>
  <si>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</si>
  <si>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</si>
  <si>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</si>
  <si>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</si>
  <si>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</si>
  <si>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</si>
  <si>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</si>
  <si>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</si>
  <si>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</si>
  <si>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</si>
  <si>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</si>
  <si>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</si>
  <si>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</si>
  <si>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</si>
  <si>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</si>
  <si>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</si>
  <si>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</si>
  <si>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</si>
  <si>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</si>
  <si>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</si>
  <si>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</si>
  <si>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</si>
  <si>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</si>
  <si>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</si>
  <si>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</si>
  <si>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</si>
  <si>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</si>
  <si>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</si>
  <si>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</si>
  <si>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</si>
  <si>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</si>
  <si>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</si>
  <si>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</si>
  <si>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</si>
  <si>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</si>
  <si>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</si>
  <si>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</si>
  <si>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</si>
  <si>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</si>
  <si>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</si>
  <si>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</si>
  <si>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</si>
  <si>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</si>
  <si>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</si>
  <si>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</si>
  <si>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</si>
  <si>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</si>
  <si>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</si>
  <si>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</si>
  <si>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</si>
  <si>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</si>
  <si>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</si>
  <si>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</si>
  <si>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</si>
  <si>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</si>
  <si>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</si>
  <si>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</si>
  <si>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</si>
  <si>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</si>
  <si>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</si>
  <si>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</si>
  <si>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</si>
  <si>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</si>
  <si>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</si>
  <si>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</si>
  <si>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</si>
  <si>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</si>
  <si>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</si>
  <si>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</si>
  <si>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</si>
  <si>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</si>
  <si>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</si>
  <si>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</si>
  <si>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</si>
  <si>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</si>
  <si>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</si>
  <si>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</si>
  <si>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</si>
  <si>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</si>
  <si>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</si>
  <si>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</si>
  <si>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</si>
  <si>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</si>
  <si>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</si>
  <si>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</si>
  <si>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</si>
  <si>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</si>
  <si>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</si>
  <si>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</si>
  <si>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</si>
  <si>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</si>
  <si>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</si>
  <si>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</si>
  <si>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</si>
  <si>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</si>
  <si>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</si>
  <si>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</si>
  <si>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</si>
  <si>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</si>
  <si>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</si>
  <si>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</si>
  <si>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</si>
  <si>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</si>
  <si>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</si>
  <si>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</si>
  <si>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</si>
  <si>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</si>
  <si>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</si>
  <si>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</si>
  <si>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</si>
  <si>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</si>
  <si>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</si>
  <si>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</si>
  <si>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</si>
  <si>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</si>
  <si>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</si>
  <si>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</si>
  <si>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</si>
  <si>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</si>
  <si>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</si>
  <si>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</si>
  <si>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</si>
  <si>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</si>
  <si>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</si>
  <si>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</si>
  <si>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</si>
  <si>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</si>
  <si>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</si>
  <si>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</si>
  <si>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</si>
  <si>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</si>
  <si>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</si>
  <si>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</si>
  <si>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</si>
  <si>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</si>
  <si>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</si>
  <si>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</si>
  <si>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</si>
  <si>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</si>
  <si>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</si>
  <si>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</si>
  <si>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</si>
  <si>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</si>
  <si>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</si>
  <si>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</si>
  <si>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</si>
  <si>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</si>
  <si>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</si>
  <si>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</si>
  <si>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</si>
  <si>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</si>
  <si>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</si>
  <si>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</si>
  <si>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</si>
  <si>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</si>
  <si>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</si>
  <si>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</si>
  <si>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</si>
  <si>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</si>
  <si>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</si>
  <si>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</si>
  <si>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</si>
  <si>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</si>
  <si>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</si>
  <si>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</si>
  <si>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</si>
  <si>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</si>
  <si>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</si>
  <si>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</si>
  <si>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</si>
  <si>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</si>
  <si>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</si>
  <si>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</si>
  <si>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</si>
  <si>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</si>
  <si>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</si>
  <si>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</si>
  <si>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</si>
  <si>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</si>
  <si>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</si>
  <si>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</si>
  <si>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</si>
  <si>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</si>
  <si>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</si>
  <si>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</si>
  <si>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</si>
  <si>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</si>
  <si>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</si>
  <si>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</si>
  <si>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</si>
  <si>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</si>
  <si>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</si>
  <si>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</si>
  <si>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</si>
  <si>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</si>
  <si>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</si>
  <si>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</si>
  <si>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</si>
  <si>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</si>
  <si>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</si>
  <si>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</si>
  <si>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</si>
  <si>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</si>
  <si>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</si>
  <si>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</si>
  <si>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</si>
  <si>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</si>
  <si>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</si>
  <si>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</si>
  <si>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</si>
  <si>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</si>
  <si>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</si>
  <si>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</si>
  <si>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</si>
  <si>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</si>
  <si>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</si>
  <si>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</si>
  <si>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</si>
  <si>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</si>
  <si>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</si>
  <si>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</si>
  <si>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</si>
  <si>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</si>
  <si>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</si>
  <si>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</si>
  <si>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</si>
  <si>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</si>
  <si>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</si>
  <si>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</si>
  <si>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</si>
  <si>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</si>
  <si>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</si>
  <si>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</si>
  <si>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</si>
  <si>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</si>
  <si>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</si>
  <si>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</si>
  <si>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</si>
  <si>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</si>
  <si>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</si>
  <si>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</si>
  <si>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</si>
  <si>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</si>
  <si>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</si>
  <si>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</si>
  <si>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</si>
  <si>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</si>
  <si>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</si>
  <si>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</si>
  <si>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</si>
  <si>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</si>
  <si>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</si>
  <si>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</si>
  <si>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</si>
  <si>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</si>
  <si>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</si>
  <si>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</si>
  <si>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</si>
  <si>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</si>
  <si>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</si>
  <si>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</si>
  <si>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</si>
  <si>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</si>
  <si>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</si>
  <si>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</si>
  <si>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</si>
  <si>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</si>
  <si>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</si>
  <si>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</si>
  <si>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</si>
  <si>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</si>
  <si>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</si>
  <si>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</si>
  <si>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</si>
  <si>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</si>
  <si>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</si>
  <si>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</si>
  <si>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</si>
  <si>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</si>
  <si>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</si>
  <si>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</si>
  <si>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</si>
  <si>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</si>
  <si>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</si>
  <si>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</si>
  <si>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</si>
  <si>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</si>
  <si>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</si>
  <si>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</si>
  <si>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</si>
  <si>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</si>
  <si>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</si>
  <si>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</si>
  <si>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</si>
  <si>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</si>
  <si>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</si>
  <si>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</si>
  <si>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</si>
  <si>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</si>
  <si>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</si>
  <si>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</si>
  <si>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</si>
  <si>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</si>
  <si>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</si>
  <si>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</si>
  <si>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</si>
  <si>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</si>
  <si>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</si>
  <si>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</si>
  <si>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</si>
  <si>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</si>
  <si>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</si>
  <si>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</si>
  <si>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</si>
  <si>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</si>
  <si>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</si>
  <si>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</si>
  <si>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</si>
  <si>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</si>
  <si>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</si>
  <si>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</si>
  <si>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</si>
  <si>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</si>
  <si>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</si>
  <si>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</si>
  <si>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</si>
  <si>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</si>
  <si>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</si>
  <si>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</si>
  <si>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</si>
  <si>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</si>
  <si>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</si>
  <si>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</si>
  <si>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</si>
  <si>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</si>
  <si>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</si>
  <si>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</si>
  <si>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</si>
  <si>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</si>
  <si>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</si>
  <si>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</si>
  <si>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</si>
  <si>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</si>
  <si>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</si>
  <si>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</si>
  <si>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</si>
  <si>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</si>
  <si>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</si>
  <si>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</si>
  <si>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</si>
  <si>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</si>
  <si>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</si>
  <si>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</si>
  <si>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</si>
  <si>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</si>
  <si>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</si>
  <si>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</si>
  <si>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</si>
  <si>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</si>
  <si>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</si>
  <si>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</si>
  <si>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</si>
  <si>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</si>
  <si>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</si>
  <si>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</si>
  <si>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</si>
  <si>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</si>
  <si>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</si>
  <si>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</si>
  <si>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</si>
  <si>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</si>
  <si>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</si>
  <si>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</si>
  <si>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</si>
  <si>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</si>
  <si>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</si>
  <si>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</si>
  <si>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</si>
  <si>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</si>
  <si>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</si>
  <si>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</si>
  <si>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</si>
  <si>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</si>
  <si>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</si>
  <si>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</si>
  <si>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</si>
  <si>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</si>
  <si>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</si>
  <si>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</si>
  <si>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</si>
  <si>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</si>
  <si>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</si>
  <si>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</si>
  <si>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</si>
  <si>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</si>
  <si>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</si>
  <si>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</si>
  <si>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</si>
  <si>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</si>
  <si>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</si>
  <si>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</si>
  <si>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</si>
  <si>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</si>
  <si>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</si>
  <si>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</si>
  <si>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</si>
  <si>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</si>
  <si>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</si>
  <si>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</si>
  <si>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</si>
  <si>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</si>
  <si>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</si>
  <si>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</si>
  <si>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</si>
  <si>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</si>
  <si>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</si>
  <si>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</si>
  <si>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</si>
  <si>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</si>
  <si>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</si>
  <si>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</si>
  <si>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</si>
  <si>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</si>
  <si>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</si>
  <si>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</si>
  <si>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</si>
  <si>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</si>
  <si>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</si>
  <si>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</si>
  <si>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</si>
  <si>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</si>
  <si>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</si>
  <si>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</si>
  <si>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</si>
  <si>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</si>
  <si>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</si>
  <si>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</si>
  <si>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</si>
  <si>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</si>
  <si>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</si>
  <si>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</si>
  <si>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</si>
  <si>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</si>
  <si>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</si>
  <si>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</si>
  <si>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</si>
  <si>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</si>
  <si>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</si>
  <si>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</si>
  <si>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</si>
  <si>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</si>
  <si>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</si>
  <si>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</si>
  <si>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</si>
  <si>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</si>
  <si>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</si>
  <si>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</si>
  <si>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</si>
  <si>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</si>
  <si>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</si>
  <si>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</si>
  <si>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</si>
  <si>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</si>
  <si>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</si>
  <si>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</si>
  <si>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</si>
  <si>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</si>
  <si>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</si>
  <si>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</si>
  <si>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</si>
  <si>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</si>
  <si>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</si>
  <si>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</si>
  <si>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</si>
  <si>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</si>
  <si>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</si>
  <si>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</si>
  <si>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</si>
  <si>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</si>
  <si>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</si>
  <si>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</si>
  <si>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</si>
  <si>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</si>
  <si>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</si>
  <si>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</si>
  <si>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</si>
  <si>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</si>
  <si>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</si>
  <si>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</si>
  <si>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</si>
  <si>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</si>
  <si>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</si>
  <si>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</si>
  <si>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</si>
  <si>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</si>
  <si>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</si>
  <si>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</si>
  <si>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</si>
  <si>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</si>
  <si>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</si>
  <si>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</si>
  <si>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</si>
  <si>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</si>
  <si>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</si>
  <si>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</si>
  <si>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</si>
  <si>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</si>
  <si>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</si>
  <si>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</si>
  <si>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</si>
  <si>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</si>
  <si>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</si>
  <si>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</si>
  <si>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</si>
  <si>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</si>
  <si>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</si>
  <si>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</si>
  <si>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</si>
  <si>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</si>
  <si>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</si>
  <si>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</si>
  <si>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</si>
  <si>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</si>
  <si>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</si>
  <si>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</si>
  <si>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</si>
  <si>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</si>
  <si>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</si>
  <si>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</si>
  <si>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</si>
  <si>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</si>
  <si>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</si>
  <si>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</si>
  <si>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</si>
  <si>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</si>
  <si>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</si>
  <si>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</si>
  <si>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</si>
  <si>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</si>
  <si>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</si>
  <si>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</si>
  <si>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</si>
  <si>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</si>
  <si>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</si>
  <si>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</si>
  <si>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</si>
  <si>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</si>
  <si>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</si>
  <si>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</si>
  <si>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</si>
  <si>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</si>
  <si>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</si>
  <si>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</si>
  <si>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</si>
  <si>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</si>
  <si>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</si>
  <si>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</si>
  <si>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</si>
  <si>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</si>
  <si>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</si>
  <si>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</si>
  <si>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</si>
  <si>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</si>
  <si>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</si>
  <si>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</si>
  <si>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</si>
  <si>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</si>
  <si>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</si>
  <si>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</si>
  <si>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</si>
  <si>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</si>
  <si>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</si>
  <si>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</si>
  <si>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</si>
  <si>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</si>
  <si>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</si>
  <si>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</si>
  <si>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</si>
  <si>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</si>
  <si>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</si>
  <si>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</si>
  <si>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</si>
  <si>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</si>
  <si>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</si>
  <si>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</si>
  <si>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</si>
  <si>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</si>
  <si>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</si>
  <si>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</si>
  <si>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</si>
  <si>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</si>
  <si>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</si>
  <si>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</si>
  <si>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</si>
  <si>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</si>
  <si>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</si>
  <si>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</si>
  <si>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</si>
  <si>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</si>
  <si>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</si>
  <si>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</si>
  <si>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</si>
  <si>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</si>
  <si>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</si>
  <si>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</si>
  <si>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</si>
  <si>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</si>
  <si>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</si>
  <si>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</si>
  <si>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</si>
  <si>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</si>
  <si>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</si>
  <si>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</si>
  <si>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</si>
  <si>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</si>
  <si>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</si>
  <si>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</si>
  <si>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</si>
  <si>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</si>
  <si>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</si>
  <si>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</si>
  <si>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</si>
  <si>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</si>
  <si>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</si>
  <si>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</si>
  <si>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</si>
  <si>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</si>
  <si>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</si>
  <si>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</si>
  <si>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</si>
  <si>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</si>
  <si>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</si>
  <si>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</si>
  <si>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</si>
  <si>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</si>
  <si>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</si>
  <si>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</si>
  <si>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</si>
  <si>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</si>
  <si>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</si>
  <si>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</si>
  <si>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</si>
  <si>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</si>
  <si>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</si>
  <si>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</si>
  <si>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</si>
  <si>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</si>
  <si>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</si>
  <si>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</si>
  <si>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</si>
  <si>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</si>
  <si>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</si>
  <si>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</si>
  <si>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</si>
  <si>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</si>
  <si>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</si>
  <si>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</si>
  <si>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</si>
  <si>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</si>
  <si>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</si>
  <si>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</si>
  <si>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</si>
  <si>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</si>
  <si>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</si>
  <si>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</si>
  <si>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</si>
  <si>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</si>
  <si>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</si>
  <si>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</si>
  <si>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</si>
  <si>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</si>
  <si>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</si>
  <si>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</si>
  <si>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</si>
  <si>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</si>
  <si>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</si>
  <si>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</si>
  <si>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</si>
  <si>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</si>
  <si>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</si>
  <si>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</si>
  <si>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</si>
  <si>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</si>
  <si>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</si>
  <si>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</si>
  <si>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</si>
  <si>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</si>
  <si>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</si>
  <si>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</si>
  <si>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</si>
  <si>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</si>
  <si>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</si>
  <si>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</si>
  <si>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</si>
  <si>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</si>
  <si>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</si>
  <si>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</si>
  <si>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</si>
  <si>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</si>
  <si>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</si>
  <si>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</si>
  <si>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</si>
  <si>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</si>
  <si>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</si>
  <si>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</si>
  <si>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</si>
  <si>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</si>
  <si>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</si>
  <si>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</si>
  <si>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</si>
  <si>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</si>
  <si>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</si>
  <si>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</si>
  <si>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</si>
  <si>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</si>
  <si>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</si>
  <si>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</si>
  <si>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</si>
  <si>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</si>
  <si>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</si>
  <si>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</si>
  <si>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</si>
  <si>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</si>
  <si>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</si>
  <si>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</si>
  <si>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</si>
  <si>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</si>
  <si>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</si>
  <si>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</si>
  <si>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</si>
  <si>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</si>
  <si>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</si>
  <si>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</si>
  <si>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</si>
  <si>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</si>
  <si>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</si>
  <si>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</si>
  <si>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</si>
  <si>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</si>
  <si>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</si>
  <si>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</si>
  <si>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</si>
  <si>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</si>
  <si>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</si>
  <si>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</si>
  <si>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</si>
  <si>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</si>
  <si>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</si>
  <si>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</si>
  <si>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</si>
  <si>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</si>
  <si>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</si>
  <si>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</si>
  <si>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</si>
  <si>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</si>
  <si>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</si>
  <si>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</si>
  <si>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</si>
  <si>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</si>
  <si>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</si>
  <si>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</si>
  <si>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</si>
  <si>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</si>
  <si>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</si>
  <si>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</si>
  <si>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</si>
  <si>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</si>
  <si>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</si>
  <si>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</si>
  <si>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</si>
  <si>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</si>
  <si>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</si>
  <si>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</si>
  <si>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</si>
  <si>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</si>
  <si>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</si>
  <si>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</si>
  <si>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</si>
  <si>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</si>
  <si>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</si>
  <si>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</si>
  <si>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</si>
  <si>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</si>
  <si>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</si>
  <si>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</si>
  <si>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</si>
  <si>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</si>
  <si>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</si>
  <si>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</si>
  <si>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</si>
  <si>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</si>
  <si>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</si>
  <si>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</si>
  <si>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</si>
  <si>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</si>
  <si>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</si>
  <si>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</si>
  <si>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</si>
  <si>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</si>
  <si>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</si>
  <si>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</si>
  <si>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</si>
  <si>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</si>
  <si>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</si>
  <si>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</si>
  <si>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</si>
  <si>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</si>
  <si>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</si>
  <si>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</si>
  <si>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</si>
  <si>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</si>
  <si>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</si>
  <si>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</si>
  <si>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</si>
  <si>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</si>
  <si>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</si>
  <si>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</si>
  <si>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</si>
  <si>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</si>
  <si>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</si>
  <si>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</si>
  <si>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</si>
  <si>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</si>
  <si>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</si>
  <si>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</si>
  <si>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</si>
  <si>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</si>
  <si>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</si>
  <si>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</si>
  <si>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</si>
  <si>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</si>
  <si>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</si>
  <si>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</si>
  <si>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</si>
  <si>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</si>
  <si>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</si>
  <si>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</si>
  <si>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</si>
  <si>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</si>
  <si>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</si>
  <si>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</si>
  <si>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</si>
  <si>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</si>
  <si>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</si>
  <si>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</si>
  <si>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</si>
  <si>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</si>
  <si>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</si>
  <si>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</si>
  <si>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</si>
  <si>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</si>
  <si>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</si>
  <si>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</si>
  <si>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</si>
  <si>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</si>
  <si>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</si>
  <si>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</si>
  <si>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</si>
  <si>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</si>
  <si>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</si>
  <si>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</si>
  <si>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</si>
  <si>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</si>
  <si>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</si>
  <si>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</si>
  <si>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</si>
  <si>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</si>
  <si>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</si>
  <si>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</si>
  <si>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</si>
  <si>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</si>
  <si>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</si>
  <si>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</si>
  <si>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</si>
  <si>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</si>
  <si>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</si>
  <si>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</si>
  <si>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</si>
  <si>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</si>
  <si>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</si>
  <si>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</si>
  <si>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</si>
  <si>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</si>
  <si>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</si>
  <si>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</si>
  <si>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</si>
  <si>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</si>
  <si>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</si>
  <si>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</si>
  <si>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</si>
  <si>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</si>
  <si>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</si>
  <si>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</si>
  <si>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</si>
  <si>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</si>
  <si>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</si>
  <si>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</si>
  <si>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</si>
  <si>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</si>
  <si>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</si>
  <si>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</si>
  <si>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</si>
  <si>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</si>
  <si>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</si>
  <si>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</si>
  <si>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</si>
  <si>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</si>
  <si>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</si>
  <si>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</si>
  <si>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</si>
  <si>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</si>
  <si>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</si>
  <si>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</si>
  <si>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</si>
  <si>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</si>
  <si>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</si>
  <si>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</si>
  <si>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</si>
  <si>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</si>
  <si>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</si>
  <si>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</si>
  <si>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</si>
  <si>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</si>
  <si>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</si>
  <si>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</si>
  <si>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</si>
  <si>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</si>
  <si>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</si>
  <si>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</si>
  <si>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</si>
  <si>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</si>
  <si>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</si>
  <si>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</si>
  <si>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</si>
  <si>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</si>
  <si>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</si>
  <si>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</si>
  <si>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</si>
  <si>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</si>
  <si>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</si>
  <si>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</si>
  <si>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</si>
  <si>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</si>
  <si>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</si>
  <si>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</si>
  <si>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</si>
  <si>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</si>
  <si>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</si>
  <si>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</si>
  <si>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</si>
  <si>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</si>
  <si>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</si>
  <si>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</si>
  <si>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</si>
  <si>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</si>
  <si>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</si>
  <si>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</si>
  <si>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</si>
  <si>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</si>
  <si>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</si>
  <si>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</si>
  <si>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</si>
  <si>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</si>
  <si>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</si>
  <si>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</si>
  <si>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</si>
  <si>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</si>
  <si>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</si>
  <si>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</si>
  <si>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</si>
  <si>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</si>
  <si>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</si>
  <si>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</si>
  <si>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</si>
  <si>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</si>
  <si>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</si>
  <si>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</si>
  <si>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</si>
  <si>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</si>
  <si>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</si>
  <si>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</si>
  <si>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</si>
  <si>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</si>
  <si>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</si>
  <si>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</si>
  <si>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</si>
  <si>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</si>
  <si>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</si>
  <si>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</si>
  <si>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</si>
  <si>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</si>
  <si>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</si>
  <si>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</si>
  <si>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</si>
  <si>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</si>
  <si>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</si>
  <si>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</si>
  <si>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</si>
  <si>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</si>
  <si>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</si>
  <si>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</si>
  <si>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</si>
  <si>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</si>
  <si>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</si>
  <si>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</si>
  <si>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</si>
  <si>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</si>
  <si>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</si>
  <si>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</si>
  <si>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</si>
  <si>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</si>
  <si>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</si>
  <si>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</si>
  <si>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</si>
  <si>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</si>
  <si>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</si>
  <si>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</si>
  <si>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</si>
  <si>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</si>
  <si>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</si>
  <si>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</si>
  <si>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</si>
  <si>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</si>
  <si>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</si>
  <si>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</si>
  <si>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</si>
  <si>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</si>
  <si>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</si>
  <si>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</si>
  <si>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</si>
  <si>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</si>
  <si>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</si>
  <si>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</si>
  <si>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</si>
  <si>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</si>
  <si>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</si>
  <si>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</si>
  <si>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</si>
  <si>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</si>
  <si>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</si>
  <si>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</si>
  <si>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</si>
  <si>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</si>
  <si>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</si>
  <si>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</si>
  <si>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</si>
  <si>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</si>
  <si>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</si>
  <si>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</si>
  <si>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</si>
  <si>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</si>
  <si>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</si>
  <si>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</si>
  <si>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</si>
  <si>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</si>
  <si>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</si>
  <si>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</si>
  <si>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</si>
  <si>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</si>
  <si>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</si>
  <si>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</si>
  <si>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</si>
  <si>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</si>
  <si>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</si>
  <si>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</si>
  <si>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</si>
  <si>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</si>
  <si>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</si>
  <si>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</si>
  <si>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</si>
  <si>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</si>
  <si>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</si>
  <si>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</si>
  <si>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</si>
  <si>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</si>
  <si>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</si>
  <si>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</si>
  <si>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</si>
  <si>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</si>
  <si>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</si>
  <si>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</si>
  <si>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</si>
  <si>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</si>
  <si>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</si>
  <si>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</si>
  <si>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</si>
  <si>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</si>
  <si>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</si>
  <si>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</si>
  <si>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</si>
  <si>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</si>
  <si>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</si>
  <si>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</si>
  <si>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</si>
  <si>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</si>
  <si>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</si>
  <si>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</si>
  <si>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</si>
  <si>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</si>
  <si>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</si>
  <si>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</si>
  <si>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</si>
  <si>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</si>
  <si>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</si>
  <si>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</si>
  <si>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</si>
  <si>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</si>
  <si>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</si>
  <si>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</si>
  <si>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</si>
  <si>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</si>
  <si>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</si>
  <si>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</si>
  <si>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</si>
  <si>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</si>
  <si>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</si>
  <si>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</si>
  <si>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</si>
  <si>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</si>
  <si>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</si>
  <si>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</si>
  <si>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</si>
  <si>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</si>
  <si>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</si>
  <si>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</si>
  <si>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</si>
  <si>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</si>
  <si>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</si>
  <si>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</si>
  <si>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</si>
  <si>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</si>
  <si>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</si>
  <si>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</si>
  <si>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</si>
  <si>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</si>
  <si>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</si>
  <si>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</si>
  <si>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</si>
  <si>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</si>
  <si>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</si>
  <si>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</si>
  <si>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</si>
  <si>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</si>
  <si>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</si>
  <si>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</si>
  <si>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</si>
  <si>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</si>
  <si>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</si>
  <si>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</si>
  <si>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</si>
  <si>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</si>
  <si>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</si>
  <si>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</si>
  <si>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</si>
  <si>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</si>
  <si>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</si>
  <si>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</si>
  <si>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</si>
  <si>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</si>
  <si>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</si>
  <si>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</si>
  <si>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</si>
  <si>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</si>
  <si>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</si>
  <si>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</si>
  <si>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</si>
  <si>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</si>
  <si>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</si>
  <si>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</si>
  <si>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</si>
  <si>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</si>
  <si>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</si>
  <si>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</si>
  <si>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</si>
  <si>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</si>
  <si>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</si>
  <si>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</si>
  <si>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</si>
  <si>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</si>
  <si>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</si>
  <si>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</si>
  <si>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</si>
  <si>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</si>
  <si>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</si>
  <si>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</si>
  <si>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</si>
  <si>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</si>
  <si>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</si>
  <si>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</si>
  <si>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</si>
  <si>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</si>
  <si>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</si>
  <si>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</si>
  <si>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</si>
  <si>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</si>
  <si>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</si>
  <si>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</si>
  <si>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</si>
  <si>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</si>
  <si>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</si>
  <si>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</si>
  <si>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</si>
  <si>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</si>
  <si>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</si>
  <si>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</si>
  <si>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</si>
  <si>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</si>
  <si>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</si>
  <si>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</si>
  <si>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</si>
  <si>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</si>
  <si>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</si>
  <si>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</si>
  <si>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</si>
  <si>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</si>
  <si>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</si>
  <si>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</si>
  <si>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</si>
  <si>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</si>
  <si>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</si>
  <si>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</si>
  <si>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</si>
  <si>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</si>
  <si>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</si>
  <si>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</si>
  <si>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</si>
  <si>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</si>
  <si>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</si>
  <si>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</si>
  <si>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</si>
  <si>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</si>
  <si>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</si>
  <si>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</si>
  <si>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</si>
  <si>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</si>
  <si>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</si>
  <si>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</si>
  <si>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</si>
  <si>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</si>
  <si>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</si>
  <si>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</si>
  <si>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</si>
  <si>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</si>
  <si>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</si>
  <si>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</si>
  <si>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</si>
  <si>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</si>
  <si>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</si>
  <si>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</si>
  <si>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</si>
  <si>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</si>
  <si>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</si>
  <si>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</si>
  <si>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</si>
  <si>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</si>
  <si>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</si>
  <si>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</si>
  <si>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</si>
  <si>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</si>
  <si>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</si>
  <si>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</si>
  <si>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</si>
  <si>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</si>
  <si>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</si>
  <si>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</si>
  <si>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</si>
  <si>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</si>
  <si>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</si>
  <si>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</si>
  <si>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</si>
  <si>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</si>
  <si>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</si>
  <si>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</si>
  <si>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</si>
  <si>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</si>
  <si>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</si>
  <si>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</si>
  <si>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</si>
  <si>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</si>
  <si>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</si>
  <si>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</si>
  <si>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</si>
  <si>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</si>
  <si>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</si>
  <si>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</si>
  <si>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</si>
  <si>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</si>
  <si>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</si>
  <si>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</si>
  <si>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</si>
  <si>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</si>
  <si>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</si>
  <si>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</si>
  <si>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</si>
  <si>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</si>
  <si>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</si>
  <si>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</si>
  <si>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</si>
  <si>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</si>
  <si>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</si>
  <si>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</si>
  <si>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</si>
  <si>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</si>
  <si>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</si>
  <si>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</si>
  <si>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</si>
  <si>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</si>
  <si>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</si>
  <si>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</si>
  <si>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</si>
  <si>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</si>
  <si>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</si>
  <si>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</si>
  <si>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</si>
  <si>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</si>
  <si>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</si>
  <si>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</si>
  <si>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</si>
  <si>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</si>
  <si>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</si>
  <si>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</si>
  <si>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</si>
  <si>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</si>
  <si>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</si>
  <si>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</si>
  <si>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</si>
  <si>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</si>
  <si>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</si>
  <si>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</si>
  <si>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</si>
  <si>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</si>
  <si>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</si>
  <si>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</si>
  <si>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</si>
  <si>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</si>
  <si>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</si>
  <si>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</si>
  <si>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</si>
  <si>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</si>
  <si>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</si>
  <si>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</si>
  <si>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</si>
  <si>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</si>
  <si>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</si>
  <si>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</si>
  <si>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</si>
  <si>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</si>
  <si>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</si>
  <si>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</si>
  <si>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</si>
  <si>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</si>
  <si>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</si>
  <si>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</si>
  <si>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</si>
  <si>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</si>
  <si>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</si>
  <si>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</si>
  <si>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</si>
  <si>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</si>
  <si>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</si>
  <si>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</si>
  <si>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</si>
  <si>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</si>
  <si>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</si>
  <si>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</si>
  <si>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</si>
  <si>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</si>
  <si>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</si>
  <si>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</si>
  <si>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</si>
  <si>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</si>
  <si>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</si>
  <si>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</si>
  <si>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</si>
  <si>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</si>
  <si>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</si>
  <si>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</si>
  <si>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</si>
  <si>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</si>
  <si>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</si>
  <si>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</si>
  <si>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</si>
  <si>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</si>
  <si>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</si>
  <si>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</si>
  <si>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</si>
  <si>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</si>
  <si>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</si>
  <si>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</si>
  <si>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</si>
  <si>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</si>
  <si>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</si>
  <si>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</si>
  <si>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</si>
  <si>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</si>
  <si>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</si>
  <si>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</si>
  <si>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</si>
  <si>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</si>
  <si>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</si>
  <si>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</si>
  <si>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</si>
  <si>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</si>
  <si>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</si>
  <si>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</si>
  <si>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</si>
  <si>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</si>
  <si>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</si>
  <si>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</si>
  <si>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</si>
  <si>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</si>
  <si>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</si>
  <si>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</si>
  <si>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</si>
  <si>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</si>
  <si>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</si>
  <si>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</si>
  <si>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</si>
  <si>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</si>
  <si>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</si>
  <si>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</si>
  <si>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</si>
  <si>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</si>
  <si>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</si>
  <si>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</si>
  <si>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</si>
  <si>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</si>
  <si>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</si>
  <si>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</si>
  <si>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</si>
  <si>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</si>
  <si>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</si>
  <si>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</si>
  <si>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</si>
  <si>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</si>
  <si>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</si>
  <si>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</si>
  <si>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</si>
  <si>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</si>
  <si>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</si>
  <si>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</si>
  <si>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</si>
  <si>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</si>
  <si>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</si>
  <si>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</si>
  <si>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</si>
  <si>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</si>
  <si>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</si>
  <si>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</si>
  <si>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</si>
  <si>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</si>
  <si>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</si>
  <si>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</si>
  <si>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</si>
  <si>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</si>
  <si>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</si>
  <si>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</si>
  <si>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</si>
  <si>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</si>
  <si>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</si>
  <si>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</si>
  <si>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</si>
  <si>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</si>
  <si>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</si>
  <si>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</si>
  <si>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</si>
  <si>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</si>
  <si>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</si>
  <si>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</si>
  <si>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</si>
  <si>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</si>
  <si>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</si>
  <si>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</si>
  <si>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</si>
  <si>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</si>
  <si>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</si>
  <si>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</si>
  <si>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</si>
  <si>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</si>
  <si>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</si>
  <si>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</si>
  <si>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</si>
  <si>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</si>
  <si>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</si>
  <si>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</si>
  <si>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</si>
  <si>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</si>
  <si>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</si>
  <si>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</si>
  <si>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</si>
  <si>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</si>
  <si>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</si>
  <si>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</si>
  <si>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</si>
  <si>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</si>
  <si>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</si>
  <si>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</si>
  <si>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</si>
  <si>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</si>
  <si>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</si>
  <si>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</si>
  <si>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</si>
  <si>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</si>
  <si>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</si>
  <si>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</si>
  <si>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</si>
  <si>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</si>
  <si>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</si>
  <si>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</si>
  <si>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</si>
  <si>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</si>
  <si>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</si>
  <si>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</si>
  <si>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</si>
  <si>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</si>
  <si>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</si>
  <si>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</si>
  <si>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</si>
  <si>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</si>
  <si>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</si>
  <si>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</si>
  <si>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</si>
  <si>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</si>
  <si>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</si>
  <si>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</si>
  <si>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</si>
  <si>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</si>
  <si>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</si>
  <si>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</si>
  <si>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</si>
  <si>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</si>
  <si>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</si>
  <si>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</si>
  <si>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</si>
  <si>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</si>
  <si>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</si>
  <si>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</si>
  <si>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</si>
  <si>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</si>
  <si>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</si>
  <si>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</si>
  <si>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</si>
  <si>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</si>
  <si>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</si>
  <si>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</si>
  <si>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</si>
  <si>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</si>
  <si>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</si>
  <si>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</si>
  <si>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</si>
  <si>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</si>
  <si>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</si>
  <si>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</si>
  <si>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</si>
  <si>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</si>
  <si>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</si>
  <si>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</si>
  <si>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</si>
  <si>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</si>
  <si>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</si>
  <si>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</si>
  <si>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</si>
  <si>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</si>
  <si>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</si>
  <si>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</si>
  <si>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</si>
  <si>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</si>
  <si>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</si>
  <si>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</si>
  <si>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</si>
  <si>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</si>
  <si>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</si>
  <si>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</si>
  <si>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</si>
  <si>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</si>
  <si>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</si>
  <si>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</si>
  <si>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</si>
  <si>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</si>
  <si>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</si>
  <si>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</si>
  <si>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</si>
  <si>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</si>
  <si>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</si>
  <si>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</si>
  <si>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</si>
  <si>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</si>
  <si>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</si>
  <si>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</si>
  <si>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</si>
  <si>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</si>
  <si>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</si>
  <si>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</si>
  <si>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</si>
  <si>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</si>
  <si>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</si>
  <si>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</si>
  <si>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</si>
  <si>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</si>
  <si>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</si>
  <si>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</si>
  <si>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</si>
  <si>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</si>
  <si>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</si>
  <si>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</si>
  <si>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</si>
  <si>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</si>
  <si>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</si>
  <si>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</si>
  <si>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</si>
  <si>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</si>
  <si>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</si>
  <si>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</si>
  <si>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</si>
  <si>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</si>
  <si>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</si>
  <si>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</si>
  <si>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</si>
  <si>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</si>
  <si>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</si>
  <si>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</si>
  <si>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</si>
  <si>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</si>
  <si>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</si>
  <si>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</si>
  <si>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</si>
  <si>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</si>
  <si>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</si>
  <si>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</si>
  <si>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</si>
  <si>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</si>
  <si>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</si>
  <si>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</si>
  <si>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</si>
  <si>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</si>
  <si>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</si>
  <si>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</si>
  <si>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</si>
  <si>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</si>
  <si>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</si>
  <si>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</si>
  <si>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</si>
  <si>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</si>
  <si>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</si>
  <si>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</si>
  <si>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</si>
  <si>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</si>
  <si>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</si>
  <si>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</si>
  <si>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</si>
  <si>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</si>
  <si>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</si>
  <si>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</si>
  <si>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</si>
  <si>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</si>
  <si>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</si>
  <si>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</si>
  <si>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</si>
  <si>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</si>
  <si>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</si>
  <si>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</si>
  <si>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</si>
  <si>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</si>
  <si>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</si>
  <si>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</si>
  <si>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</si>
  <si>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</si>
  <si>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</si>
  <si>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</si>
  <si>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</si>
  <si>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</si>
  <si>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</si>
  <si>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</si>
  <si>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</si>
  <si>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</si>
  <si>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</si>
  <si>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</si>
  <si>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</si>
  <si>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</si>
  <si>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</si>
  <si>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</si>
  <si>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</si>
  <si>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</si>
  <si>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</si>
  <si>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</si>
  <si>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</si>
  <si>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</si>
  <si>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</si>
  <si>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</si>
  <si>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</si>
  <si>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</si>
  <si>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</si>
  <si>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</si>
  <si>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</si>
  <si>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</si>
  <si>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</si>
  <si>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</si>
  <si>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</si>
  <si>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</si>
  <si>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</si>
  <si>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</si>
  <si>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</si>
  <si>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</si>
  <si>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</si>
  <si>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</si>
  <si>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</si>
  <si>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</si>
  <si>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</si>
  <si>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</si>
  <si>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</si>
  <si>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</si>
  <si>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</si>
  <si>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</si>
  <si>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</si>
  <si>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</si>
  <si>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</si>
  <si>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</si>
  <si>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</si>
  <si>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</si>
  <si>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</si>
  <si>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</si>
  <si>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</si>
  <si>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</si>
  <si>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</si>
  <si>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</si>
  <si>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</si>
  <si>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</si>
  <si>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</si>
  <si>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</si>
  <si>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</si>
  <si>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</si>
  <si>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</si>
  <si>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</si>
  <si>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</si>
  <si>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</si>
  <si>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</si>
  <si>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</si>
  <si>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</si>
  <si>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</si>
  <si>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</si>
  <si>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</si>
  <si>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</si>
  <si>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</si>
  <si>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</si>
  <si>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</si>
  <si>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</si>
  <si>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</si>
  <si>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</si>
  <si>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</si>
  <si>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</si>
  <si>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</si>
  <si>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</si>
  <si>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</si>
  <si>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</si>
  <si>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</si>
  <si>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</si>
  <si>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</si>
  <si>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</si>
  <si>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</si>
  <si>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</si>
  <si>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</si>
  <si>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</si>
  <si>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</si>
  <si>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</si>
  <si>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</si>
  <si>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</si>
  <si>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</si>
  <si>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</si>
  <si>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</si>
  <si>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</si>
  <si>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</si>
  <si>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</si>
  <si>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</si>
  <si>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</si>
  <si>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</si>
  <si>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</si>
  <si>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</si>
  <si>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</si>
  <si>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</si>
  <si>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</si>
  <si>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</si>
  <si>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</si>
  <si>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</si>
  <si>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</si>
  <si>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</si>
  <si>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</si>
  <si>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</si>
  <si>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</si>
  <si>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</si>
  <si>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</si>
  <si>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</si>
  <si>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</si>
  <si>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</si>
  <si>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</si>
  <si>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</si>
  <si>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</si>
  <si>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</si>
  <si>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</si>
  <si>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</si>
  <si>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</si>
  <si>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</si>
  <si>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</si>
  <si>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</si>
  <si>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</si>
  <si>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</si>
  <si>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</si>
  <si>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</si>
  <si>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</si>
  <si>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</si>
  <si>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</si>
  <si>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</si>
  <si>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</si>
  <si>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</si>
  <si>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</si>
  <si>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</si>
  <si>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</si>
  <si>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</si>
  <si>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</si>
  <si>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</si>
  <si>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</si>
  <si>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</si>
  <si>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</si>
  <si>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</si>
  <si>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</si>
  <si>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</si>
  <si>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</si>
  <si>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</si>
  <si>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</si>
  <si>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</si>
  <si>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</si>
  <si>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</si>
  <si>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</si>
  <si>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</si>
  <si>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</si>
  <si>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</si>
  <si>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</si>
  <si>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</si>
  <si>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</si>
  <si>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</si>
  <si>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</si>
  <si>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</si>
  <si>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</si>
  <si>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</si>
  <si>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</si>
  <si>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</si>
  <si>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</si>
  <si>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</si>
  <si>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</si>
  <si>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</si>
  <si>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</si>
  <si>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</si>
  <si>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</si>
  <si>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</si>
  <si>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</si>
  <si>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</si>
  <si>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</si>
  <si>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</si>
  <si>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</si>
  <si>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</si>
  <si>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</si>
  <si>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</si>
  <si>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</si>
  <si>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</si>
  <si>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</si>
  <si>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</si>
  <si>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</si>
  <si>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</si>
  <si>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</si>
  <si>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</si>
  <si>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</si>
  <si>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</si>
  <si>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</si>
  <si>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</si>
  <si>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</si>
  <si>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</si>
  <si>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</si>
  <si>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</si>
  <si>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</si>
  <si>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</si>
  <si>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</si>
  <si>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</si>
  <si>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</si>
  <si>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</si>
  <si>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</si>
  <si>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</si>
  <si>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</si>
  <si>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</si>
  <si>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</si>
  <si>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</si>
  <si>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</si>
  <si>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</si>
  <si>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</si>
  <si>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</si>
  <si>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</si>
  <si>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</si>
  <si>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</si>
  <si>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</si>
  <si>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</si>
  <si>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</si>
  <si>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</si>
  <si>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</si>
  <si>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</si>
  <si>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</si>
  <si>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</si>
  <si>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</si>
  <si>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</si>
  <si>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</si>
  <si>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</si>
  <si>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</si>
  <si>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</si>
  <si>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</si>
  <si>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</si>
  <si>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</si>
  <si>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</si>
  <si>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</si>
  <si>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</si>
  <si>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</si>
  <si>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</si>
  <si>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</si>
  <si>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</si>
  <si>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</si>
  <si>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</si>
  <si>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</si>
  <si>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</si>
  <si>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</si>
  <si>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</si>
  <si>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</si>
  <si>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</si>
  <si>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</si>
  <si>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</si>
  <si>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</si>
  <si>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</si>
  <si>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</si>
  <si>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</si>
  <si>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</si>
  <si>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</si>
  <si>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</si>
  <si>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</si>
  <si>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</si>
  <si>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</si>
  <si>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</si>
  <si>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</si>
  <si>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</si>
  <si>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</si>
  <si>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</si>
  <si>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</si>
  <si>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</si>
  <si>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</si>
  <si>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</si>
  <si>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</si>
  <si>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</si>
  <si>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</si>
  <si>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</si>
  <si>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</si>
  <si>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</si>
  <si>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</si>
  <si>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</si>
  <si>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</si>
  <si>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</si>
  <si>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</si>
  <si>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</si>
  <si>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</si>
  <si>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</si>
  <si>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</si>
  <si>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</si>
  <si>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</si>
  <si>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</si>
  <si>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</si>
  <si>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</si>
  <si>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</si>
  <si>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</si>
  <si>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</si>
  <si>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</si>
  <si>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</si>
  <si>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</si>
  <si>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</si>
  <si>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</si>
  <si>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</si>
  <si>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</si>
  <si>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</si>
  <si>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</si>
  <si>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</si>
  <si>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</si>
  <si>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</si>
  <si>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</si>
  <si>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</si>
  <si>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</si>
  <si>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</si>
  <si>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</si>
  <si>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</si>
  <si>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</si>
  <si>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</si>
  <si>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</si>
  <si>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</si>
  <si>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</si>
  <si>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</si>
  <si>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</si>
  <si>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</si>
  <si>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</si>
  <si>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</si>
  <si>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</si>
  <si>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</si>
  <si>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</si>
  <si>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</si>
  <si>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</si>
  <si>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</si>
  <si>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</si>
  <si>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</si>
  <si>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</si>
  <si>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</si>
  <si>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</si>
  <si>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</si>
  <si>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</si>
  <si>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</si>
  <si>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</si>
  <si>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</si>
  <si>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</si>
  <si>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</si>
  <si>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</si>
  <si>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</si>
  <si>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</si>
  <si>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</si>
  <si>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</si>
  <si>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</si>
  <si>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</si>
  <si>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</si>
  <si>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</si>
  <si>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</si>
  <si>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</si>
  <si>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</si>
  <si>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</si>
  <si>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</si>
  <si>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</si>
  <si>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</si>
  <si>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</si>
  <si>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</si>
  <si>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</si>
  <si>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</si>
  <si>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</si>
  <si>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</si>
  <si>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</si>
  <si>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</si>
  <si>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</si>
  <si>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</si>
  <si>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</si>
  <si>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</si>
  <si>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</si>
  <si>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</si>
  <si>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</si>
  <si>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</si>
  <si>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</si>
  <si>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</si>
  <si>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</si>
  <si>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</si>
  <si>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</si>
  <si>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</si>
  <si>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</si>
  <si>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</si>
  <si>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</si>
  <si>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</si>
  <si>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</si>
  <si>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</si>
  <si>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</si>
  <si>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</si>
  <si>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</si>
  <si>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</si>
  <si>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</si>
  <si>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</si>
  <si>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</si>
  <si>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</si>
  <si>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</si>
  <si>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</si>
  <si>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</si>
  <si>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</si>
  <si>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</si>
  <si>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</si>
  <si>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</si>
  <si>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</si>
  <si>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</si>
  <si>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</si>
  <si>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</si>
  <si>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</si>
  <si>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</si>
  <si>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</si>
  <si>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</si>
  <si>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</si>
  <si>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</si>
  <si>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</si>
  <si>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</si>
  <si>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</si>
  <si>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</si>
  <si>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</si>
  <si>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</si>
  <si>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</si>
  <si>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</si>
  <si>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</si>
  <si>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</si>
  <si>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</si>
  <si>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</si>
  <si>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</si>
  <si>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</si>
  <si>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</si>
  <si>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</si>
  <si>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</si>
  <si>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</si>
  <si>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</si>
  <si>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</si>
  <si>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</si>
  <si>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</si>
  <si>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</si>
  <si>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</si>
  <si>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</si>
  <si>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</si>
  <si>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</si>
  <si>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</si>
  <si>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</si>
  <si>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</si>
  <si>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</si>
  <si>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</si>
  <si>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</si>
  <si>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</si>
  <si>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</si>
  <si>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</si>
  <si>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</si>
  <si>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</si>
  <si>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</si>
  <si>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</si>
  <si>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</si>
  <si>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</si>
  <si>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</si>
  <si>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</si>
  <si>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</si>
  <si>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</si>
  <si>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</si>
  <si>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</si>
  <si>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</si>
  <si>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</si>
  <si>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</si>
  <si>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</si>
  <si>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</si>
  <si>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</si>
  <si>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</si>
  <si>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</si>
  <si>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</si>
  <si>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</si>
  <si>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</si>
  <si>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</si>
  <si>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</si>
  <si>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</si>
  <si>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</si>
  <si>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</si>
  <si>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</si>
  <si>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</si>
  <si>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</si>
  <si>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</si>
  <si>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</si>
  <si>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</si>
  <si>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</si>
  <si>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</si>
  <si>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</si>
  <si>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</si>
  <si>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</si>
  <si>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</si>
  <si>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</si>
  <si>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</si>
  <si>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</si>
  <si>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</si>
  <si>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</si>
  <si>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</si>
  <si>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</si>
  <si>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</si>
  <si>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</si>
  <si>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</si>
  <si>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</si>
  <si>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</si>
  <si>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</si>
  <si>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</si>
  <si>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</si>
  <si>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</si>
  <si>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</si>
  <si>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</si>
  <si>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</si>
  <si>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</si>
  <si>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</si>
  <si>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</si>
  <si>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</si>
  <si>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</si>
  <si>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</si>
  <si>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</si>
  <si>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</si>
  <si>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</si>
  <si>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</si>
  <si>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</si>
  <si>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</si>
  <si>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</si>
  <si>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</si>
  <si>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</si>
  <si>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</si>
  <si>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</si>
  <si>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</si>
  <si>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</si>
  <si>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</si>
  <si>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</si>
  <si>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</si>
  <si>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</si>
  <si>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</si>
  <si>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</si>
  <si>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</si>
  <si>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</si>
  <si>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</si>
  <si>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</si>
  <si>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</si>
  <si>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</si>
  <si>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</si>
  <si>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</si>
  <si>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</si>
  <si>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</si>
  <si>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</si>
  <si>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</si>
  <si>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</si>
  <si>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</si>
  <si>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</si>
  <si>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</si>
  <si>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</si>
  <si>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</si>
  <si>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</si>
  <si>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</si>
  <si>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</si>
  <si>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</si>
  <si>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</si>
  <si>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</si>
  <si>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</si>
  <si>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</si>
  <si>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</si>
  <si>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</si>
  <si>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</si>
  <si>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</si>
  <si>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</si>
  <si>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</si>
  <si>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</si>
  <si>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</si>
  <si>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</si>
  <si>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</si>
  <si>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</si>
  <si>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</si>
  <si>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</si>
  <si>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</si>
  <si>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</si>
  <si>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</si>
  <si>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</si>
  <si>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</si>
  <si>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</si>
  <si>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</si>
  <si>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</si>
  <si>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</si>
  <si>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</si>
  <si>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</si>
  <si>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</si>
  <si>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</si>
  <si>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</si>
  <si>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</si>
  <si>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</si>
  <si>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</si>
  <si>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</si>
  <si>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</si>
  <si>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</si>
  <si>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</si>
  <si>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</si>
  <si>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</si>
  <si>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</si>
  <si>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</si>
  <si>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</si>
  <si>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</si>
  <si>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</si>
  <si>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</si>
  <si>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</si>
  <si>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</si>
  <si>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</si>
  <si>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</si>
  <si>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</si>
  <si>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</si>
  <si>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</si>
  <si>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</si>
  <si>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</si>
  <si>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</si>
  <si>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</si>
  <si>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</si>
  <si>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</si>
  <si>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</si>
  <si>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</si>
  <si>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</si>
  <si>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</si>
  <si>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</si>
  <si>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</si>
  <si>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</si>
  <si>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</si>
  <si>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</si>
  <si>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</si>
  <si>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</si>
  <si>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</si>
  <si>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</si>
  <si>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</si>
  <si>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</si>
  <si>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</si>
  <si>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</si>
  <si>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</si>
  <si>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</si>
  <si>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</si>
  <si>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</si>
  <si>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</si>
  <si>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</si>
  <si>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</si>
  <si>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</si>
  <si>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</si>
  <si>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</si>
  <si>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</si>
  <si>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</si>
  <si>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</si>
  <si>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</si>
  <si>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</si>
  <si>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</si>
  <si>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</si>
  <si>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</si>
  <si>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</si>
  <si>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</si>
  <si>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</si>
  <si>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</si>
  <si>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</si>
  <si>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</si>
  <si>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</si>
  <si>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</si>
  <si>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</si>
  <si>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</si>
  <si>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</si>
  <si>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</si>
  <si>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</si>
  <si>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</si>
  <si>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</si>
  <si>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</si>
  <si>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</si>
  <si>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</si>
  <si>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</si>
  <si>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</si>
  <si>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</si>
  <si>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</si>
  <si>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</si>
  <si>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</si>
  <si>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</si>
  <si>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</si>
  <si>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</si>
  <si>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</si>
  <si>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</si>
  <si>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</si>
  <si>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</si>
  <si>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</si>
  <si>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</si>
  <si>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</si>
  <si>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</si>
  <si>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</si>
  <si>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</si>
  <si>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</si>
  <si>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</si>
  <si>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</si>
  <si>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</si>
  <si>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</si>
  <si>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</si>
  <si>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</si>
  <si>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</si>
  <si>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</si>
  <si>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</si>
  <si>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</si>
  <si>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</si>
  <si>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</si>
  <si>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</si>
  <si>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</si>
  <si>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</si>
  <si>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</si>
  <si>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</si>
  <si>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</si>
  <si>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</si>
  <si>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</si>
  <si>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</si>
  <si>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</si>
  <si>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</si>
  <si>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</si>
  <si>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</si>
  <si>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</si>
  <si>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</si>
  <si>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</si>
  <si>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</si>
  <si>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</si>
  <si>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</si>
  <si>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</si>
  <si>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</si>
  <si>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</si>
  <si>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</si>
  <si>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</si>
  <si>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</si>
  <si>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</si>
  <si>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</si>
  <si>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</si>
  <si>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</si>
  <si>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</si>
  <si>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</si>
  <si>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</si>
  <si>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</si>
  <si>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</si>
  <si>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</si>
  <si>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</si>
  <si>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</si>
  <si>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</si>
  <si>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</si>
  <si>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</si>
  <si>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</si>
  <si>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</si>
  <si>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</si>
  <si>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</si>
  <si>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</si>
  <si>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</si>
  <si>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</si>
  <si>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</si>
  <si>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</si>
  <si>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</si>
  <si>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</si>
  <si>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</si>
  <si>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</si>
  <si>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</si>
  <si>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</si>
  <si>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</si>
  <si>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</si>
  <si>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</si>
  <si>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</si>
  <si>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</si>
  <si>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</si>
  <si>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</si>
  <si>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</si>
  <si>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</si>
  <si>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</si>
  <si>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</si>
  <si>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</si>
  <si>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</si>
  <si>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</si>
  <si>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</si>
  <si>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</si>
  <si>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</si>
  <si>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</si>
  <si>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</si>
  <si>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</si>
  <si>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</si>
  <si>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</si>
  <si>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</si>
  <si>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</si>
  <si>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</si>
  <si>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</si>
  <si>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</si>
  <si>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</si>
  <si>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</si>
  <si>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</si>
  <si>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</si>
  <si>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</si>
  <si>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</si>
  <si>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</si>
  <si>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</si>
  <si>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</si>
  <si>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</si>
  <si>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</si>
  <si>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</si>
  <si>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</si>
  <si>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</si>
  <si>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</si>
  <si>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</si>
  <si>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</si>
  <si>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</si>
  <si>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</si>
  <si>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</si>
  <si>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</si>
  <si>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</si>
  <si>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</si>
  <si>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</si>
  <si>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</si>
  <si>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</si>
  <si>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</si>
  <si>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</si>
  <si>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</si>
  <si>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</si>
  <si>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</si>
  <si>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</si>
  <si>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</si>
  <si>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</si>
  <si>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</si>
  <si>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</si>
  <si>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</si>
  <si>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</si>
  <si>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</si>
  <si>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</si>
  <si>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</si>
  <si>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</si>
  <si>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</si>
  <si>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</si>
  <si>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</si>
  <si>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</si>
  <si>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</si>
  <si>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</si>
  <si>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</si>
  <si>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</si>
  <si>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</si>
  <si>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</si>
  <si>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</si>
  <si>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</si>
  <si>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</si>
  <si>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</si>
  <si>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</si>
  <si>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</si>
  <si>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</si>
  <si>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</si>
  <si>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</si>
  <si>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</si>
  <si>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</si>
  <si>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</si>
  <si>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</si>
  <si>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</si>
  <si>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</si>
  <si>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</si>
  <si>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</si>
  <si>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</si>
  <si>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</si>
  <si>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</si>
  <si>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</si>
  <si>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</si>
  <si>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</si>
  <si>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</si>
  <si>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</si>
  <si>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</si>
  <si>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</si>
  <si>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</si>
  <si>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</si>
  <si>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</si>
  <si>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</si>
  <si>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</si>
  <si>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</si>
  <si>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</si>
  <si>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</si>
  <si>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</si>
  <si>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</si>
  <si>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</si>
  <si>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</si>
  <si>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</si>
  <si>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</si>
  <si>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</si>
  <si>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</si>
  <si>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</si>
  <si>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</si>
  <si>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</si>
  <si>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</si>
  <si>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</si>
  <si>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</si>
  <si>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</si>
  <si>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</si>
  <si>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</si>
  <si>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</si>
  <si>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</si>
  <si>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</si>
  <si>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</si>
  <si>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</si>
  <si>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</si>
  <si>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</si>
  <si>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</si>
  <si>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</si>
  <si>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</si>
  <si>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</si>
  <si>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</si>
  <si>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</si>
  <si>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</si>
  <si>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</si>
  <si>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</si>
  <si>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</si>
  <si>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</si>
  <si>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</si>
  <si>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</si>
  <si>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</si>
  <si>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</si>
  <si>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</si>
  <si>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</si>
  <si>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</si>
  <si>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</si>
  <si>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</si>
  <si>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</si>
  <si>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</si>
  <si>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</si>
  <si>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</si>
  <si>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</si>
  <si>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</si>
  <si>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</si>
  <si>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</si>
  <si>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</si>
  <si>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</si>
  <si>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</si>
  <si>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</si>
  <si>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</si>
  <si>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</si>
  <si>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</si>
  <si>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</si>
  <si>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</si>
  <si>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</si>
  <si>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</si>
  <si>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</si>
  <si>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</si>
  <si>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</si>
  <si>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</si>
  <si>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</si>
  <si>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</si>
  <si>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</si>
  <si>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</si>
  <si>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</si>
  <si>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</si>
  <si>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</si>
  <si>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</si>
  <si>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</si>
  <si>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</si>
  <si>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</si>
  <si>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</si>
  <si>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</si>
  <si>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</si>
  <si>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</si>
  <si>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</si>
  <si>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</si>
  <si>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</si>
  <si>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</si>
  <si>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</si>
  <si>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</si>
  <si>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</si>
  <si>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</si>
  <si>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</si>
  <si>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</si>
  <si>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</si>
  <si>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</si>
  <si>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</si>
  <si>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</si>
  <si>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</si>
  <si>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</si>
  <si>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</si>
  <si>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</si>
  <si>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</si>
  <si>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</si>
  <si>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</si>
  <si>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</si>
  <si>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</si>
  <si>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</si>
  <si>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</si>
  <si>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</si>
  <si>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</si>
  <si>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</si>
  <si>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</si>
  <si>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</si>
  <si>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</si>
  <si>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</si>
  <si>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</si>
  <si>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</si>
  <si>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</si>
  <si>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</si>
  <si>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</si>
  <si>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</si>
  <si>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</si>
  <si>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</si>
  <si>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</si>
  <si>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</si>
  <si>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</si>
  <si>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</si>
  <si>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</si>
  <si>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</si>
  <si>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</si>
  <si>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</si>
  <si>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</si>
  <si>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</si>
  <si>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</si>
  <si>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</si>
  <si>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</si>
  <si>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</si>
  <si>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</si>
  <si>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</si>
  <si>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</si>
  <si>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</si>
  <si>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</si>
  <si>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</si>
  <si>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</si>
  <si>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</si>
  <si>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</si>
  <si>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</si>
  <si>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</si>
  <si>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</si>
  <si>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</si>
  <si>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</si>
  <si>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</si>
  <si>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</si>
  <si>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</si>
  <si>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</si>
  <si>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</si>
  <si>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</si>
  <si>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</si>
  <si>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</si>
  <si>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</si>
  <si>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</si>
  <si>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</si>
  <si>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</si>
  <si>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</si>
  <si>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</si>
  <si>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</si>
  <si>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</si>
  <si>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</si>
  <si>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</si>
  <si>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</si>
  <si>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</si>
  <si>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</si>
  <si>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</si>
  <si>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</si>
  <si>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</si>
  <si>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</si>
  <si>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</si>
  <si>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</si>
  <si>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</si>
  <si>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</si>
  <si>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</si>
  <si>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</si>
  <si>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</si>
  <si>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</si>
  <si>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</si>
  <si>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</si>
  <si>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</si>
  <si>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</si>
  <si>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</si>
  <si>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</si>
  <si>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</si>
  <si>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</si>
  <si>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</si>
  <si>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</si>
  <si>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</si>
  <si>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</si>
  <si>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</si>
  <si>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</si>
  <si>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</si>
  <si>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</si>
  <si>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</si>
  <si>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</si>
  <si>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</si>
  <si>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</si>
  <si>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</si>
  <si>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</si>
  <si>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</si>
  <si>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</si>
  <si>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</si>
  <si>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</si>
  <si>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</si>
  <si>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</si>
  <si>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</si>
  <si>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</si>
  <si>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</si>
  <si>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</si>
  <si>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</si>
  <si>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</si>
  <si>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</si>
  <si>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</si>
  <si>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</si>
  <si>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</si>
  <si>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</si>
  <si>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</si>
  <si>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</si>
  <si>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</si>
  <si>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</si>
  <si>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</si>
  <si>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</si>
  <si>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</si>
  <si>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</si>
  <si>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</si>
  <si>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</si>
  <si>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</si>
  <si>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</si>
  <si>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</si>
  <si>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</si>
  <si>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</si>
  <si>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</si>
  <si>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</si>
  <si>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</si>
  <si>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</si>
  <si>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</si>
  <si>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</si>
  <si>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</si>
  <si>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</si>
  <si>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</si>
  <si>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</si>
  <si>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</si>
  <si>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</si>
  <si>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</si>
  <si>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</si>
  <si>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</si>
  <si>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</si>
  <si>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</si>
  <si>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</si>
  <si>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</si>
  <si>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</si>
  <si>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</si>
  <si>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</si>
  <si>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</si>
  <si>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</si>
  <si>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</si>
  <si>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</si>
  <si>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</si>
  <si>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</si>
  <si>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</si>
  <si>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</si>
  <si>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</si>
  <si>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</si>
  <si>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</si>
  <si>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</si>
  <si>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</si>
  <si>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</si>
  <si>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</si>
  <si>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</si>
  <si>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</si>
  <si>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</si>
  <si>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</si>
  <si>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</si>
  <si>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</si>
  <si>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</si>
  <si>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</si>
  <si>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</si>
  <si>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</si>
  <si>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</si>
  <si>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</si>
  <si>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</si>
  <si>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</si>
  <si>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</si>
  <si>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</si>
  <si>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</si>
  <si>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</si>
  <si>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</si>
  <si>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</si>
  <si>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</si>
  <si>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</si>
  <si>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</si>
  <si>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</si>
  <si>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</si>
  <si>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</si>
  <si>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</si>
  <si>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</si>
  <si>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</si>
  <si>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</si>
  <si>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</si>
  <si>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</si>
  <si>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</si>
  <si>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</si>
  <si>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</si>
  <si>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</si>
  <si>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</si>
  <si>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</si>
  <si>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</si>
  <si>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</si>
  <si>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</si>
  <si>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</si>
  <si>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</si>
  <si>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</si>
  <si>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</si>
  <si>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</si>
  <si>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</si>
  <si>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</si>
  <si>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</si>
  <si>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</si>
  <si>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</si>
  <si>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</si>
  <si>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</si>
  <si>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</si>
  <si>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</si>
  <si>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</si>
  <si>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</si>
  <si>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</si>
  <si>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</si>
  <si>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</si>
  <si>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</si>
  <si>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</si>
  <si>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</si>
  <si>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</si>
  <si>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</si>
  <si>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</si>
  <si>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</si>
  <si>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</si>
  <si>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</si>
  <si>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</si>
  <si>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</si>
  <si>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</si>
  <si>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</si>
  <si>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</si>
  <si>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</si>
  <si>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</si>
  <si>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</si>
  <si>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</si>
  <si>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</si>
  <si>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</si>
  <si>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</si>
  <si>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</si>
  <si>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</si>
  <si>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</si>
  <si>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</si>
  <si>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</si>
  <si>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</si>
  <si>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</si>
  <si>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</si>
  <si>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</si>
  <si>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</si>
  <si>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</si>
  <si>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</si>
  <si>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</si>
  <si>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</si>
  <si>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</si>
  <si>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</si>
  <si>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</si>
  <si>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</si>
  <si>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</si>
  <si>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</si>
  <si>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</si>
  <si>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</si>
  <si>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</si>
  <si>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</si>
  <si>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</si>
  <si>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</si>
  <si>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</si>
  <si>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</si>
  <si>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</si>
  <si>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</si>
  <si>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</si>
  <si>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</si>
  <si>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</si>
  <si>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</si>
  <si>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</si>
  <si>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</si>
  <si>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</si>
  <si>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</si>
  <si>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</si>
  <si>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</si>
  <si>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</si>
  <si>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</si>
  <si>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</si>
  <si>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</si>
  <si>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</si>
  <si>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</si>
  <si>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</si>
  <si>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</si>
  <si>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</si>
  <si>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</si>
  <si>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</si>
  <si>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</si>
  <si>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</si>
  <si>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</si>
  <si>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</si>
  <si>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</si>
  <si>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</si>
  <si>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</si>
  <si>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</si>
  <si>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</si>
  <si>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</si>
  <si>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</si>
  <si>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</si>
  <si>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</si>
  <si>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</si>
  <si>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</si>
  <si>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</si>
  <si>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</si>
  <si>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</si>
  <si>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</si>
  <si>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</si>
  <si>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</si>
  <si>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</si>
  <si>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</si>
  <si>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</si>
  <si>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</si>
  <si>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</si>
  <si>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</si>
  <si>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</si>
  <si>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</si>
  <si>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</si>
  <si>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</si>
  <si>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</si>
  <si>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</si>
  <si>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</si>
  <si>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</si>
  <si>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</si>
  <si>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</si>
  <si>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</si>
  <si>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</si>
  <si>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</si>
  <si>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</si>
  <si>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</si>
  <si>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</si>
  <si>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</si>
  <si>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</si>
  <si>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</si>
  <si>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</si>
  <si>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</si>
  <si>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</si>
  <si>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</si>
  <si>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</si>
  <si>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</si>
  <si>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</si>
  <si>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</si>
  <si>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</si>
  <si>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</si>
  <si>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</si>
  <si>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</si>
  <si>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</si>
  <si>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</si>
  <si>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</si>
  <si>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</si>
  <si>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</si>
  <si>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</si>
  <si>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</si>
  <si>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</si>
  <si>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</si>
  <si>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</si>
  <si>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</si>
  <si>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</si>
  <si>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</si>
  <si>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</si>
  <si>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</si>
  <si>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</si>
  <si>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</si>
  <si>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</si>
  <si>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</si>
  <si>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</si>
  <si>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</si>
  <si>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</si>
  <si>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</si>
  <si>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</si>
  <si>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</si>
  <si>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</si>
  <si>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</si>
  <si>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</si>
  <si>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</si>
  <si>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</si>
  <si>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</si>
  <si>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</si>
  <si>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</si>
  <si>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</si>
  <si>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</si>
  <si>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</si>
  <si>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</si>
  <si>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</si>
  <si>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</si>
  <si>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</si>
  <si>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</si>
  <si>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</si>
  <si>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</si>
  <si>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</si>
  <si>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</si>
  <si>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</si>
  <si>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</si>
  <si>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</si>
  <si>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</si>
  <si>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</si>
  <si>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</si>
  <si>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</si>
  <si>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</si>
  <si>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</si>
  <si>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</si>
  <si>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</si>
  <si>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</si>
  <si>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</si>
  <si>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</si>
  <si>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</si>
  <si>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</si>
  <si>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</si>
  <si>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</si>
  <si>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</si>
  <si>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</si>
  <si>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</si>
  <si>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</si>
  <si>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</si>
  <si>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</si>
  <si>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</si>
  <si>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</si>
  <si>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</si>
  <si>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</si>
  <si>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</si>
  <si>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</si>
  <si>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</si>
  <si>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</si>
  <si>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</si>
  <si>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</si>
  <si>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</si>
  <si>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</si>
  <si>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</si>
  <si>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</si>
  <si>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</si>
  <si>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</si>
  <si>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</si>
  <si>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</si>
  <si>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</si>
  <si>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</si>
  <si>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</si>
  <si>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</si>
  <si>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</si>
  <si>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</si>
  <si>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</si>
  <si>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</si>
  <si>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</si>
  <si>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</si>
  <si>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</si>
  <si>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</si>
  <si>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</si>
  <si>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</si>
  <si>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</si>
  <si>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</si>
  <si>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</si>
  <si>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</si>
  <si>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</si>
  <si>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</si>
  <si>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</si>
  <si>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</si>
  <si>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</si>
  <si>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</si>
  <si>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</si>
  <si>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</si>
  <si>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</si>
  <si>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</si>
  <si>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</si>
  <si>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</si>
  <si>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</si>
  <si>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</si>
  <si>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</si>
  <si>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</si>
  <si>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</si>
  <si>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</si>
  <si>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</si>
  <si>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</si>
  <si>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</si>
  <si>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</si>
  <si>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</si>
  <si>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</si>
  <si>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</si>
  <si>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</si>
  <si>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</si>
  <si>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</si>
  <si>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</si>
  <si>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</si>
  <si>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</si>
  <si>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</si>
  <si>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</si>
  <si>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</si>
  <si>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</si>
  <si>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</si>
  <si>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</si>
  <si>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</si>
  <si>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</si>
  <si>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</si>
  <si>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</si>
  <si>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</si>
  <si>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</si>
  <si>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</si>
  <si>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</si>
  <si>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</si>
  <si>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</si>
  <si>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</si>
  <si>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</si>
  <si>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</si>
  <si>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</si>
  <si>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</si>
  <si>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</si>
  <si>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</si>
  <si>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</si>
  <si>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</si>
  <si>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</si>
  <si>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</si>
  <si>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</si>
  <si>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</si>
  <si>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</si>
  <si>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</si>
  <si>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</si>
  <si>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</si>
  <si>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</si>
  <si>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</si>
  <si>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</si>
  <si>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</si>
  <si>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</si>
  <si>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</si>
  <si>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</si>
  <si>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</si>
  <si>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</si>
  <si>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</si>
  <si>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</si>
  <si>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</si>
  <si>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</si>
  <si>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</si>
  <si>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</si>
  <si>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</si>
  <si>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</si>
  <si>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</si>
  <si>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</si>
  <si>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</si>
  <si>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</si>
  <si>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</si>
  <si>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</si>
  <si>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</si>
  <si>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</si>
  <si>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</si>
  <si>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</si>
  <si>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</si>
  <si>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</si>
  <si>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</si>
  <si>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</si>
  <si>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</si>
  <si>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</si>
  <si>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</si>
  <si>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</si>
  <si>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</si>
  <si>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</si>
  <si>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</si>
  <si>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</si>
  <si>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</si>
  <si>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</si>
  <si>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</si>
  <si>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</si>
  <si>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</si>
  <si>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</si>
  <si>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</si>
  <si>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</si>
  <si>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</si>
  <si>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</si>
  <si>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</si>
  <si>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</si>
  <si>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</si>
  <si>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</si>
  <si>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</si>
  <si>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</si>
  <si>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</si>
  <si>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</si>
  <si>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</si>
  <si>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</si>
  <si>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</si>
  <si>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</si>
  <si>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</si>
  <si>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</si>
  <si>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</si>
  <si>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</si>
  <si>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</si>
  <si>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</si>
  <si>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</si>
  <si>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</si>
  <si>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</si>
  <si>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</si>
  <si>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</si>
  <si>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</si>
  <si>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</si>
  <si>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</si>
  <si>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</si>
  <si>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</si>
  <si>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</si>
  <si>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</si>
  <si>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</si>
  <si>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</si>
  <si>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</si>
  <si>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</si>
  <si>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</si>
  <si>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</si>
  <si>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</si>
  <si>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</si>
  <si>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</si>
  <si>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</si>
  <si>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</si>
  <si>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</si>
  <si>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</si>
  <si>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</si>
  <si>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</si>
  <si>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</si>
  <si>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</si>
  <si>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</si>
  <si>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</si>
  <si>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</si>
  <si>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</si>
  <si>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</si>
  <si>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</si>
  <si>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</si>
  <si>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</si>
  <si>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</si>
  <si>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</si>
  <si>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</si>
  <si>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</si>
  <si>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</si>
  <si>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</si>
  <si>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</si>
  <si>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</si>
  <si>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</si>
  <si>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</si>
  <si>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</si>
  <si>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</si>
  <si>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</si>
  <si>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</si>
  <si>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</si>
  <si>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</si>
  <si>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</si>
  <si>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</si>
  <si>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</si>
  <si>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</si>
  <si>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</si>
  <si>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</si>
  <si>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</si>
  <si>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</si>
  <si>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</si>
  <si>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</si>
  <si>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</si>
  <si>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</si>
  <si>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</si>
  <si>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</si>
  <si>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</si>
  <si>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</si>
  <si>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</si>
  <si>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</si>
  <si>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</si>
  <si>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</si>
  <si>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</si>
  <si>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</si>
  <si>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</si>
  <si>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</si>
  <si>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</si>
  <si>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</si>
  <si>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</si>
  <si>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</si>
  <si>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</si>
  <si>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</si>
  <si>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</si>
  <si>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</si>
  <si>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</si>
  <si>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</si>
  <si>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</si>
  <si>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</si>
  <si>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</si>
  <si>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</si>
  <si>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</si>
  <si>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</si>
  <si>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</si>
  <si>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</si>
  <si>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</si>
  <si>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</si>
  <si>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</si>
  <si>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</si>
  <si>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</si>
  <si>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</si>
  <si>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</si>
  <si>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</si>
  <si>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</si>
  <si>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</si>
  <si>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</si>
  <si>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</si>
  <si>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</si>
  <si>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</si>
  <si>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</si>
  <si>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</si>
  <si>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</si>
  <si>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</si>
  <si>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</si>
  <si>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</si>
  <si>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</si>
  <si>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</si>
  <si>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</si>
  <si>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</si>
  <si>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</si>
  <si>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</si>
  <si>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</si>
  <si>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</si>
  <si>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</si>
  <si>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</si>
  <si>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</si>
  <si>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</si>
  <si>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</si>
  <si>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</si>
  <si>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</si>
  <si>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</si>
  <si>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</si>
  <si>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</si>
  <si>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</si>
  <si>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</si>
  <si>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</si>
  <si>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</si>
  <si>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</si>
  <si>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</si>
  <si>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</si>
  <si>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</si>
  <si>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</si>
  <si>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</si>
  <si>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</si>
  <si>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</si>
  <si>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</si>
  <si>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</si>
  <si>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</si>
  <si>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</si>
  <si>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</si>
  <si>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</si>
  <si>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</si>
  <si>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</si>
  <si>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</si>
  <si>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</si>
  <si>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</si>
  <si>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</si>
  <si>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</si>
  <si>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</si>
  <si>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</si>
  <si>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</si>
  <si>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</si>
  <si>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</si>
  <si>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</si>
  <si>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</si>
  <si>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</si>
  <si>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</si>
  <si>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</si>
  <si>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</si>
  <si>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</si>
  <si>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</si>
  <si>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</si>
  <si>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</si>
  <si>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</si>
  <si>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</si>
  <si>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</si>
  <si>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</si>
  <si>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</si>
  <si>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</si>
  <si>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</si>
  <si>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</si>
  <si>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</si>
  <si>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</si>
  <si>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</si>
  <si>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</si>
  <si>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</si>
  <si>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</si>
  <si>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</si>
  <si>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</si>
  <si>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</si>
  <si>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</si>
  <si>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</si>
  <si>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</si>
  <si>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</si>
  <si>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</si>
  <si>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</si>
  <si>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</si>
  <si>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</si>
  <si>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</si>
  <si>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</si>
  <si>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</si>
  <si>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</si>
  <si>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</si>
  <si>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</si>
  <si>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</si>
  <si>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</si>
  <si>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</si>
  <si>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</si>
  <si>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</si>
  <si>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</si>
  <si>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</si>
  <si>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</si>
  <si>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</si>
  <si>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</si>
  <si>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</si>
  <si>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</si>
  <si>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</si>
  <si>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</si>
  <si>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</si>
  <si>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</si>
  <si>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</si>
  <si>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</si>
  <si>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</si>
  <si>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</si>
  <si>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</si>
  <si>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</si>
  <si>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</si>
  <si>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</si>
  <si>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</si>
  <si>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</si>
  <si>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</si>
  <si>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</si>
  <si>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</si>
  <si>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</si>
  <si>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</si>
  <si>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</si>
  <si>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</si>
  <si>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</si>
  <si>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</si>
  <si>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</si>
  <si>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</si>
  <si>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</si>
  <si>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</si>
  <si>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</si>
  <si>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</si>
  <si>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</si>
  <si>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</si>
  <si>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</si>
  <si>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</si>
  <si>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</si>
  <si>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</si>
  <si>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</si>
  <si>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</si>
  <si>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</si>
  <si>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</si>
  <si>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</si>
  <si>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</si>
  <si>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</si>
  <si>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</si>
  <si>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</si>
  <si>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</si>
  <si>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</si>
  <si>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</si>
  <si>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</si>
  <si>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</si>
  <si>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</si>
  <si>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</si>
  <si>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</si>
  <si>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</si>
  <si>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</si>
  <si>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</si>
  <si>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</si>
  <si>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</si>
  <si>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</si>
  <si>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</si>
  <si>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</si>
  <si>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</si>
  <si>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</si>
  <si>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</si>
  <si>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</si>
  <si>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</si>
  <si>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</si>
  <si>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</si>
  <si>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</si>
  <si>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</si>
  <si>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</si>
  <si>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</si>
  <si>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</si>
  <si>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</si>
  <si>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</si>
  <si>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</si>
  <si>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</si>
  <si>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</si>
  <si>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</si>
  <si>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</si>
  <si>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</si>
  <si>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</si>
  <si>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</si>
  <si>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</si>
  <si>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</si>
  <si>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</si>
  <si>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</si>
  <si>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</si>
  <si>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</si>
  <si>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</si>
  <si>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</si>
  <si>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</si>
  <si>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</si>
  <si>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</si>
  <si>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</si>
  <si>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</si>
  <si>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</si>
  <si>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</si>
  <si>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</si>
  <si>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</si>
  <si>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</si>
  <si>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</si>
  <si>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</si>
  <si>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</si>
  <si>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</si>
  <si>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</si>
  <si>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</si>
  <si>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</si>
  <si>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</si>
  <si>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</si>
  <si>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</si>
  <si>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</si>
  <si>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</si>
  <si>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</si>
  <si>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</si>
  <si>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</si>
  <si>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</si>
  <si>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</si>
  <si>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</si>
  <si>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</si>
  <si>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</si>
  <si>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</si>
  <si>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</si>
  <si>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</si>
  <si>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</si>
  <si>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</si>
  <si>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</si>
  <si>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</si>
  <si>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</si>
  <si>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</si>
  <si>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</si>
  <si>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</si>
  <si>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</si>
  <si>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</si>
  <si>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</si>
  <si>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</si>
  <si>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</si>
  <si>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</si>
  <si>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</si>
  <si>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</si>
  <si>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</si>
  <si>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</si>
  <si>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</si>
  <si>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</si>
  <si>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</si>
  <si>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</si>
  <si>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</si>
  <si>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</si>
  <si>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</si>
  <si>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</si>
  <si>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</si>
  <si>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</si>
  <si>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</si>
  <si>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</si>
  <si>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</si>
  <si>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</si>
  <si>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</si>
  <si>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</si>
  <si>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</si>
  <si>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</si>
  <si>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</si>
  <si>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</si>
  <si>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</si>
  <si>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</si>
  <si>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</si>
  <si>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</si>
  <si>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</si>
  <si>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</si>
  <si>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</si>
  <si>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</si>
  <si>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</si>
  <si>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</si>
  <si>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</si>
  <si>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</si>
  <si>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</si>
  <si>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</si>
  <si>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</si>
  <si>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</si>
  <si>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</si>
  <si>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</si>
  <si>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</si>
  <si>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</si>
  <si>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</si>
  <si>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</si>
  <si>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</si>
  <si>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</si>
  <si>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</si>
  <si>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</si>
  <si>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</si>
  <si>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</si>
  <si>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</si>
  <si>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</si>
  <si>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</si>
  <si>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</si>
  <si>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</si>
  <si>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</si>
  <si>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</si>
  <si>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</si>
  <si>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</si>
  <si>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</si>
  <si>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</si>
  <si>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</si>
  <si>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</si>
  <si>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</si>
  <si>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</si>
  <si>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</si>
  <si>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</si>
  <si>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</si>
  <si>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</si>
  <si>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</si>
  <si>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</si>
  <si>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</si>
  <si>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</si>
  <si>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</si>
  <si>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</si>
  <si>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</si>
  <si>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</si>
  <si>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</si>
  <si>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</si>
  <si>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</si>
  <si>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</si>
  <si>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</si>
  <si>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</si>
  <si>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</si>
  <si>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</si>
  <si>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</si>
  <si>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</si>
  <si>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</si>
  <si>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</si>
  <si>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</si>
  <si>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</si>
  <si>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</si>
  <si>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</si>
  <si>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</si>
  <si>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</si>
  <si>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</si>
  <si>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</si>
  <si>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</si>
  <si>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</si>
  <si>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</si>
  <si>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</si>
  <si>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</si>
  <si>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</si>
  <si>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</si>
  <si>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</si>
  <si>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</si>
  <si>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</si>
  <si>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</si>
  <si>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</si>
  <si>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</si>
  <si>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</si>
  <si>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</si>
  <si>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</si>
  <si>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</si>
  <si>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</si>
  <si>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</si>
  <si>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</si>
  <si>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</si>
  <si>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</si>
  <si>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</si>
  <si>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</si>
  <si>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</si>
  <si>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</si>
  <si>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</si>
  <si>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</si>
  <si>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</si>
  <si>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</si>
  <si>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</si>
  <si>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</si>
  <si>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</si>
  <si>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</si>
  <si>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</si>
  <si>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</si>
  <si>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</si>
  <si>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</si>
  <si>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</si>
  <si>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</si>
  <si>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</si>
  <si>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</si>
  <si>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</si>
  <si>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</si>
  <si>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</si>
  <si>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</si>
  <si>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</si>
  <si>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</si>
  <si>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</si>
  <si>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</si>
  <si>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</si>
  <si>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</si>
  <si>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</si>
  <si>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</si>
  <si>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</si>
  <si>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</si>
  <si>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</si>
  <si>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</si>
  <si>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</si>
  <si>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</si>
  <si>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</si>
  <si>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</si>
  <si>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</si>
  <si>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</si>
  <si>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</si>
  <si>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</si>
  <si>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</si>
  <si>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</si>
  <si>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</si>
  <si>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</si>
  <si>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</si>
  <si>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</si>
  <si>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</si>
  <si>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</si>
  <si>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</si>
  <si>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</si>
  <si>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</si>
  <si>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</si>
  <si>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</si>
  <si>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</si>
  <si>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</si>
  <si>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</si>
  <si>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</si>
  <si>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</si>
  <si>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</si>
  <si>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</si>
  <si>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</si>
  <si>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</si>
  <si>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</si>
  <si>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</si>
  <si>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</si>
  <si>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</si>
  <si>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</si>
  <si>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</si>
  <si>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</si>
  <si>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</si>
  <si>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</si>
  <si>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</si>
  <si>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</si>
  <si>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</si>
  <si>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</si>
  <si>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</si>
  <si>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</si>
  <si>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</si>
  <si>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</si>
  <si>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</si>
  <si>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</si>
  <si>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</si>
  <si>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</si>
  <si>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</si>
  <si>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</si>
  <si>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</si>
  <si>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</si>
  <si>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</si>
  <si>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</si>
  <si>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</si>
  <si>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</si>
  <si>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</si>
  <si>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</si>
  <si>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</si>
  <si>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</si>
  <si>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</si>
  <si>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</si>
  <si>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</si>
  <si>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</si>
  <si>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</si>
  <si>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</si>
  <si>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</si>
  <si>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</si>
  <si>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</si>
  <si>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</si>
  <si>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</si>
  <si>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</si>
  <si>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</si>
  <si>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</si>
  <si>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</si>
  <si>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</si>
  <si>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</si>
  <si>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</si>
  <si>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</si>
  <si>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</si>
  <si>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</si>
  <si>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</si>
  <si>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</si>
  <si>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</si>
  <si>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</si>
  <si>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</si>
  <si>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</si>
  <si>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</si>
  <si>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</si>
  <si>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</si>
  <si>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</si>
  <si>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</si>
  <si>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</si>
  <si>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</si>
  <si>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</si>
  <si>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</si>
  <si>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</si>
  <si>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</si>
  <si>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</si>
  <si>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</si>
  <si>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</si>
  <si>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</si>
  <si>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</si>
  <si>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</si>
  <si>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</si>
  <si>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</si>
  <si>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</si>
  <si>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</si>
  <si>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</si>
  <si>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</si>
  <si>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</si>
  <si>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</si>
  <si>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</si>
  <si>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</si>
  <si>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</si>
  <si>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</si>
  <si>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</si>
  <si>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</si>
  <si>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</si>
  <si>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</si>
  <si>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</si>
  <si>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</si>
  <si>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</si>
  <si>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</si>
  <si>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</si>
  <si>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</si>
  <si>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</si>
  <si>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</si>
  <si>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</si>
  <si>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</si>
  <si>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</si>
  <si>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</si>
  <si>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</si>
  <si>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</si>
  <si>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</si>
  <si>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</si>
  <si>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</si>
  <si>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</si>
  <si>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</si>
  <si>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</si>
  <si>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</si>
  <si>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</si>
  <si>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</si>
  <si>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</si>
  <si>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</si>
  <si>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</si>
  <si>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</si>
  <si>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</si>
  <si>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</si>
  <si>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</si>
  <si>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</si>
  <si>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</si>
  <si>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</si>
  <si>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</si>
  <si>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</si>
  <si>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</si>
  <si>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</si>
  <si>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</si>
  <si>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</si>
  <si>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</si>
  <si>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</si>
  <si>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</si>
  <si>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</si>
  <si>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</si>
  <si>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</si>
  <si>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</si>
  <si>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</si>
  <si>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</si>
  <si>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</si>
  <si>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</si>
  <si>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</si>
  <si>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</si>
  <si>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</si>
  <si>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</si>
  <si>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</si>
  <si>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</si>
  <si>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</si>
  <si>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</si>
  <si>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</si>
  <si>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</si>
  <si>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</si>
  <si>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</si>
  <si>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</si>
  <si>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</si>
  <si>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</si>
  <si>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</si>
  <si>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</si>
  <si>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</si>
  <si>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</si>
  <si>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</si>
  <si>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</si>
  <si>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</si>
  <si>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</si>
  <si>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</si>
  <si>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</si>
  <si>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</si>
  <si>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</si>
  <si>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</si>
  <si>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</si>
  <si>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</si>
  <si>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</si>
  <si>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</si>
  <si>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</si>
  <si>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</si>
  <si>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</si>
  <si>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</si>
  <si>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</si>
  <si>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</si>
  <si>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</si>
  <si>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</si>
  <si>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</si>
  <si>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</si>
  <si>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</si>
  <si>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</si>
  <si>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</si>
  <si>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</si>
  <si>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</si>
  <si>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</si>
  <si>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</si>
  <si>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</si>
  <si>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</si>
  <si>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</si>
  <si>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</si>
  <si>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</si>
  <si>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</si>
  <si>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</si>
  <si>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</si>
  <si>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</si>
  <si>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</si>
  <si>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</si>
  <si>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</si>
  <si>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</si>
  <si>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</si>
  <si>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</si>
  <si>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</si>
  <si>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</si>
  <si>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</si>
  <si>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</si>
  <si>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</si>
  <si>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</si>
  <si>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</si>
  <si>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</si>
  <si>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</si>
  <si>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</si>
  <si>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</si>
  <si>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</si>
  <si>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</si>
  <si>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</si>
  <si>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</si>
  <si>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</si>
  <si>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</si>
  <si>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</si>
  <si>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</si>
  <si>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</si>
  <si>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</si>
  <si>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</si>
  <si>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</si>
  <si>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</si>
  <si>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</si>
  <si>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</si>
  <si>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</si>
  <si>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</si>
  <si>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</si>
  <si>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</si>
  <si>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</si>
  <si>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</si>
  <si>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</si>
  <si>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</si>
  <si>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</si>
  <si>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</si>
  <si>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</si>
  <si>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</si>
  <si>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</si>
  <si>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</si>
  <si>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</si>
  <si>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</si>
  <si>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</si>
  <si>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</si>
  <si>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</si>
  <si>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</si>
  <si>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</si>
  <si>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</si>
  <si>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</si>
  <si>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</si>
  <si>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</si>
  <si>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</si>
  <si>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</si>
  <si>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</si>
  <si>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</si>
  <si>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</si>
  <si>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</si>
  <si>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</si>
  <si>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</si>
  <si>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</si>
  <si>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</si>
  <si>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</si>
  <si>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</si>
  <si>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</si>
  <si>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</si>
  <si>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</si>
  <si>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</si>
  <si>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</si>
  <si>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</si>
  <si>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</si>
  <si>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</si>
  <si>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</si>
  <si>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</si>
  <si>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</si>
  <si>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</si>
  <si>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</si>
  <si>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</si>
  <si>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</si>
  <si>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</si>
  <si>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</si>
  <si>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</si>
  <si>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</si>
  <si>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</si>
  <si>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</si>
  <si>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</si>
  <si>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</si>
  <si>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</si>
  <si>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</si>
  <si>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</si>
  <si>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</si>
  <si>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</si>
  <si>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</si>
  <si>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</si>
  <si>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</si>
  <si>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</si>
  <si>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</si>
  <si>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</si>
  <si>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</si>
  <si>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</si>
  <si>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</si>
  <si>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</si>
  <si>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</si>
  <si>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</si>
  <si>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</si>
  <si>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</si>
  <si>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</si>
  <si>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</si>
  <si>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</si>
  <si>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</si>
  <si>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</si>
  <si>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</si>
  <si>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</si>
  <si>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</si>
  <si>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</si>
  <si>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</si>
  <si>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</si>
  <si>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</si>
  <si>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</si>
  <si>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</si>
  <si>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</si>
  <si>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</si>
  <si>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</si>
  <si>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</si>
  <si>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</si>
  <si>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</si>
  <si>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</si>
  <si>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</si>
  <si>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</si>
  <si>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</si>
  <si>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</si>
  <si>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</si>
  <si>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</si>
  <si>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</si>
  <si>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</si>
  <si>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</si>
  <si>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</si>
  <si>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</si>
  <si>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</si>
  <si>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</si>
  <si>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</si>
  <si>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</si>
  <si>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</si>
  <si>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</si>
  <si>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</si>
  <si>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</si>
  <si>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</si>
  <si>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</si>
  <si>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</si>
  <si>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</si>
  <si>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</si>
  <si>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</si>
  <si>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</si>
  <si>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</si>
  <si>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</si>
  <si>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</si>
  <si>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</si>
  <si>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</si>
  <si>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</si>
  <si>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</si>
  <si>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</si>
  <si>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</si>
  <si>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</si>
  <si>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</si>
  <si>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</si>
  <si>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</si>
  <si>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</si>
  <si>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</si>
  <si>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</si>
  <si>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</si>
  <si>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</si>
  <si>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</si>
  <si>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</si>
  <si>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</si>
  <si>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</si>
  <si>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</si>
  <si>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</si>
  <si>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</si>
  <si>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</si>
  <si>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</si>
  <si>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</si>
  <si>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</si>
  <si>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</si>
  <si>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</si>
  <si>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</si>
  <si>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</si>
  <si>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</si>
  <si>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</si>
  <si>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</si>
  <si>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</si>
  <si>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</si>
  <si>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</si>
  <si>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</si>
  <si>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</si>
  <si>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</si>
  <si>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</si>
  <si>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</si>
  <si>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</si>
  <si>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</si>
  <si>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</si>
  <si>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</si>
  <si>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</si>
  <si>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</si>
  <si>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</si>
  <si>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</si>
  <si>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</si>
  <si>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</si>
  <si>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</si>
  <si>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</si>
  <si>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</si>
  <si>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</si>
  <si>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</si>
  <si>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</si>
  <si>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</si>
  <si>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</si>
  <si>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</si>
  <si>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</si>
  <si>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</si>
  <si>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</si>
  <si>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</si>
  <si>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</si>
  <si>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</si>
  <si>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</si>
  <si>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</si>
  <si>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</si>
  <si>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</si>
  <si>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</si>
  <si>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</si>
  <si>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</si>
  <si>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</si>
  <si>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</si>
  <si>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</si>
  <si>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</si>
  <si>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</si>
  <si>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</si>
  <si>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</si>
  <si>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</si>
  <si>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</si>
  <si>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</si>
  <si>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</si>
  <si>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</si>
  <si>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</si>
  <si>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</si>
  <si>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</si>
  <si>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</si>
  <si>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</si>
  <si>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</si>
  <si>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</si>
  <si>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</si>
  <si>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</si>
  <si>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</si>
  <si>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</si>
  <si>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</si>
  <si>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</si>
  <si>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</si>
  <si>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</si>
  <si>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</si>
  <si>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</si>
  <si>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</si>
  <si>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</si>
  <si>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</si>
  <si>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</si>
  <si>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</si>
  <si>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</si>
  <si>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</si>
  <si>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</si>
  <si>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</si>
  <si>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</si>
  <si>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</si>
  <si>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</si>
  <si>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</si>
  <si>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</si>
  <si>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</si>
  <si>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</si>
  <si>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</si>
  <si>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</si>
  <si>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</si>
  <si>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</si>
  <si>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</si>
  <si>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</si>
  <si>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</si>
  <si>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</si>
  <si>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</si>
  <si>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</si>
  <si>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</si>
  <si>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</si>
  <si>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</si>
  <si>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</si>
  <si>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</si>
  <si>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</si>
  <si>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</si>
  <si>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</si>
  <si>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</si>
  <si>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</si>
  <si>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</si>
  <si>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</si>
  <si>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</si>
  <si>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</si>
  <si>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</si>
  <si>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</si>
  <si>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</si>
  <si>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</si>
  <si>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</si>
  <si>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</si>
  <si>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</si>
  <si>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</si>
  <si>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</si>
  <si>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</si>
  <si>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</si>
  <si>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</si>
  <si>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</si>
  <si>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</si>
  <si>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</si>
  <si>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</si>
  <si>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</si>
  <si>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</si>
  <si>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</si>
  <si>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</si>
  <si>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</si>
  <si>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</si>
  <si>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</si>
  <si>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</si>
  <si>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</si>
  <si>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</si>
  <si>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</si>
  <si>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</si>
  <si>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</si>
  <si>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</si>
  <si>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</si>
  <si>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</si>
  <si>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</si>
  <si>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</si>
  <si>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</si>
  <si>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</si>
  <si>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</si>
  <si>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</si>
  <si>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</si>
  <si>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</si>
  <si>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</si>
  <si>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</si>
  <si>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</si>
  <si>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</si>
  <si>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</si>
  <si>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</si>
  <si>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</si>
  <si>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</si>
  <si>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</si>
  <si>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</si>
  <si>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</si>
  <si>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</si>
  <si>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</si>
  <si>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</si>
  <si>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</si>
  <si>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</si>
  <si>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</si>
  <si>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</si>
  <si>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</si>
  <si>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</si>
  <si>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</si>
  <si>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</si>
  <si>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</si>
  <si>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</si>
  <si>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</si>
  <si>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</si>
  <si>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</si>
  <si>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</si>
  <si>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</si>
  <si>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</si>
  <si>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</si>
  <si>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</si>
  <si>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</si>
  <si>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</si>
  <si>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</si>
  <si>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</si>
  <si>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</si>
  <si>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</si>
  <si>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</si>
  <si>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</si>
  <si>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</si>
  <si>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</si>
  <si>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</si>
  <si>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</si>
  <si>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</si>
  <si>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</si>
  <si>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</si>
  <si>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</si>
  <si>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</si>
  <si>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</si>
  <si>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</si>
  <si>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</si>
  <si>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</si>
  <si>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</si>
  <si>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</si>
  <si>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</si>
  <si>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</si>
  <si>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</si>
  <si>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</si>
  <si>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</si>
  <si>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</si>
  <si>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</si>
  <si>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</si>
  <si>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</si>
  <si>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</si>
  <si>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</si>
  <si>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</si>
  <si>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</si>
  <si>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</si>
  <si>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</si>
  <si>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</si>
  <si>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</si>
  <si>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</si>
  <si>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</si>
  <si>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</si>
  <si>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</si>
  <si>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</si>
  <si>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</si>
  <si>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</si>
  <si>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</si>
  <si>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</si>
  <si>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</si>
  <si>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</si>
  <si>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</si>
  <si>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</si>
  <si>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</si>
  <si>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</si>
  <si>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</si>
  <si>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</si>
  <si>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</si>
  <si>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</si>
  <si>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</si>
  <si>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</si>
  <si>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</si>
  <si>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</si>
  <si>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</si>
  <si>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</si>
  <si>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</si>
  <si>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</si>
  <si>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</si>
  <si>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</si>
  <si>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</si>
  <si>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</si>
  <si>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</si>
  <si>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</si>
  <si>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</si>
  <si>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</si>
  <si>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</si>
  <si>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</si>
  <si>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</si>
  <si>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</si>
  <si>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</si>
  <si>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</si>
  <si>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</si>
  <si>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</si>
  <si>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</si>
  <si>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</si>
  <si>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</si>
  <si>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</si>
  <si>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</si>
  <si>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</si>
  <si>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</si>
  <si>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</si>
  <si>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</si>
  <si>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</si>
  <si>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</si>
  <si>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</si>
  <si>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</si>
  <si>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</si>
  <si>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</si>
  <si>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</si>
  <si>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</si>
  <si>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</si>
  <si>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</si>
  <si>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</si>
  <si>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</si>
  <si>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</si>
  <si>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</si>
  <si>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</si>
  <si>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</si>
  <si>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</si>
  <si>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</si>
  <si>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</si>
  <si>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</si>
  <si>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</si>
  <si>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</si>
  <si>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</si>
  <si>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</si>
  <si>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</si>
  <si>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</si>
  <si>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</si>
  <si>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</si>
  <si>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</si>
  <si>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</si>
  <si>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</si>
  <si>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</si>
  <si>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</si>
  <si>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</si>
  <si>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</si>
  <si>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</si>
  <si>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</si>
  <si>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</si>
  <si>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</si>
  <si>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</si>
  <si>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</si>
  <si>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</si>
  <si>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</si>
  <si>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</si>
  <si>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</si>
  <si>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</si>
  <si>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</si>
  <si>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</si>
  <si>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</si>
  <si>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</si>
  <si>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</si>
  <si>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</si>
  <si>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</si>
  <si>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</si>
  <si>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</si>
  <si>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</si>
  <si>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</si>
  <si>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</si>
  <si>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</si>
  <si>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</si>
  <si>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</si>
  <si>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</si>
  <si>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</si>
  <si>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</si>
  <si>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</si>
  <si>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</si>
  <si>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</si>
  <si>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</si>
  <si>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</si>
  <si>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</si>
  <si>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</si>
  <si>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</si>
  <si>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</si>
  <si>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</si>
  <si>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</si>
  <si>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</si>
  <si>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</si>
  <si>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</si>
  <si>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</si>
  <si>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</si>
  <si>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</si>
  <si>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</si>
  <si>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</si>
  <si>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</si>
  <si>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</si>
  <si>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</si>
  <si>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</si>
  <si>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</si>
  <si>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</si>
  <si>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</si>
  <si>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</si>
  <si>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</si>
  <si>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</si>
  <si>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</si>
  <si>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</si>
  <si>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</si>
  <si>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</si>
  <si>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</si>
  <si>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</si>
  <si>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</si>
  <si>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</si>
  <si>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</si>
  <si>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</si>
  <si>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</si>
  <si>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</si>
  <si>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</si>
  <si>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</si>
  <si>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</si>
  <si>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</si>
  <si>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</si>
  <si>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</si>
  <si>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</si>
  <si>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</si>
  <si>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</si>
  <si>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</si>
  <si>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</si>
  <si>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</si>
  <si>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</si>
  <si>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</si>
  <si>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</si>
  <si>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</si>
  <si>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</si>
  <si>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</si>
  <si>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</si>
  <si>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</si>
  <si>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</si>
  <si>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</si>
  <si>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</si>
  <si>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</si>
  <si>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</si>
  <si>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</si>
  <si>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</si>
  <si>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</si>
  <si>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</si>
  <si>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</si>
  <si>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</si>
  <si>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</si>
  <si>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</si>
  <si>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</si>
  <si>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</si>
  <si>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</si>
  <si>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</si>
  <si>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</si>
  <si>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</si>
  <si>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</si>
  <si>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</si>
  <si>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</si>
  <si>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</si>
  <si>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</si>
  <si>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</si>
  <si>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</si>
  <si>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</si>
  <si>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</si>
  <si>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</si>
  <si>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</si>
  <si>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</si>
  <si>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</si>
  <si>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</si>
  <si>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</si>
  <si>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</si>
  <si>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</si>
  <si>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</si>
  <si>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</si>
  <si>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</si>
  <si>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</si>
  <si>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</si>
  <si>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</si>
  <si>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</si>
  <si>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</si>
  <si>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</si>
  <si>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</si>
  <si>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</si>
  <si>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</si>
  <si>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</si>
  <si>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</si>
  <si>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</si>
  <si>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</si>
  <si>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</si>
  <si>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</si>
  <si>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</si>
  <si>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</si>
  <si>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</si>
  <si>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</si>
  <si>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</si>
  <si>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</si>
  <si>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</si>
  <si>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</si>
  <si>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</si>
  <si>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</si>
  <si>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</si>
  <si>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</si>
  <si>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</si>
  <si>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</si>
  <si>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</si>
  <si>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</si>
  <si>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</si>
  <si>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</si>
  <si>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</si>
  <si>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</si>
  <si>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</si>
  <si>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</si>
  <si>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</si>
  <si>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</si>
  <si>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</si>
  <si>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</si>
  <si>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</si>
  <si>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</si>
  <si>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</si>
  <si>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</si>
  <si>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</si>
  <si>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</si>
  <si>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</si>
  <si>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</si>
  <si>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</si>
  <si>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</si>
  <si>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</si>
  <si>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</si>
  <si>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</si>
  <si>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</si>
  <si>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</si>
  <si>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</si>
  <si>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</si>
  <si>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</si>
  <si>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</si>
  <si>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</si>
  <si>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</si>
  <si>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</si>
  <si>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</si>
  <si>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</si>
  <si>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</si>
  <si>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</si>
  <si>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</si>
  <si>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</si>
  <si>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</si>
  <si>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</si>
  <si>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</si>
  <si>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</si>
  <si>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</si>
  <si>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</si>
  <si>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</si>
  <si>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</si>
  <si>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</si>
  <si>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</si>
  <si>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</si>
  <si>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</si>
  <si>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</si>
  <si>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</si>
  <si>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</si>
  <si>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</si>
  <si>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</si>
  <si>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</si>
  <si>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</si>
  <si>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</si>
  <si>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</si>
  <si>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</si>
  <si>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</si>
  <si>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</si>
  <si>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</si>
  <si>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</si>
  <si>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</si>
  <si>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</si>
  <si>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</si>
  <si>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</si>
  <si>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</si>
  <si>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</si>
  <si>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</si>
  <si>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</si>
  <si>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</si>
  <si>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</si>
  <si>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</si>
  <si>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</si>
  <si>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</si>
  <si>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</si>
  <si>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</si>
  <si>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</si>
  <si>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</si>
  <si>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</si>
  <si>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</si>
  <si>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</si>
  <si>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</si>
  <si>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</si>
  <si>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</si>
  <si>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</si>
  <si>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</si>
  <si>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</si>
  <si>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</si>
  <si>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</si>
  <si>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</si>
  <si>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</si>
  <si>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</si>
  <si>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</si>
  <si>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</si>
  <si>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</si>
  <si>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</si>
  <si>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</si>
  <si>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</si>
  <si>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</si>
  <si>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</si>
  <si>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</si>
  <si>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</si>
  <si>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</si>
  <si>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</si>
  <si>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</si>
  <si>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</si>
  <si>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</si>
  <si>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</si>
  <si>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</si>
  <si>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</si>
  <si>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</si>
  <si>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</si>
  <si>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</si>
  <si>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</si>
  <si>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</si>
  <si>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</si>
  <si>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</si>
  <si>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</si>
  <si>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</si>
  <si>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</si>
  <si>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</si>
  <si>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</si>
  <si>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</si>
  <si>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</si>
  <si>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</si>
  <si>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</si>
  <si>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</si>
  <si>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</si>
  <si>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</si>
  <si>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</si>
  <si>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</si>
  <si>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</si>
  <si>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</si>
  <si>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</si>
  <si>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</si>
  <si>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</si>
  <si>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</si>
  <si>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</si>
  <si>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</si>
  <si>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</si>
  <si>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</si>
  <si>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</si>
  <si>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</si>
  <si>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</si>
  <si>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</si>
  <si>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</si>
  <si>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</si>
  <si>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</si>
  <si>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</si>
  <si>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</si>
  <si>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</si>
  <si>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</si>
  <si>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</si>
  <si>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</si>
  <si>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</si>
  <si>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</si>
  <si>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</si>
  <si>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</si>
  <si>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</si>
  <si>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</si>
  <si>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</si>
  <si>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</si>
  <si>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</si>
  <si>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</si>
  <si>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</si>
  <si>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</si>
  <si>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</si>
  <si>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</si>
  <si>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</si>
  <si>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</si>
  <si>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</si>
  <si>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</si>
  <si>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</si>
  <si>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</si>
  <si>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</si>
  <si>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</si>
  <si>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</si>
  <si>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</si>
  <si>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</si>
  <si>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</si>
  <si>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</si>
  <si>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</si>
  <si>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</si>
  <si>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</si>
  <si>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</si>
  <si>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</si>
  <si>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</si>
  <si>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</si>
  <si>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</si>
  <si>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</si>
  <si>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</si>
  <si>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</si>
  <si>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</si>
  <si>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</si>
  <si>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</si>
  <si>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</si>
  <si>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</si>
  <si>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</si>
  <si>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</si>
  <si>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</si>
  <si>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</si>
  <si>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</si>
  <si>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</si>
  <si>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</si>
  <si>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</si>
  <si>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</si>
  <si>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</si>
  <si>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</si>
  <si>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</si>
  <si>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</si>
  <si>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</si>
  <si>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</si>
  <si>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</si>
  <si>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</si>
  <si>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</si>
  <si>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</si>
  <si>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</si>
  <si>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</si>
  <si>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</si>
  <si>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</si>
  <si>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</si>
  <si>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</si>
  <si>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</si>
  <si>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</si>
  <si>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</si>
  <si>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</si>
  <si>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</si>
  <si>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</si>
  <si>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</si>
  <si>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</si>
  <si>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</si>
  <si>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</si>
  <si>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</si>
  <si>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</si>
  <si>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</si>
  <si>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</si>
  <si>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</si>
  <si>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</si>
  <si>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</si>
  <si>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</si>
  <si>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</si>
  <si>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</si>
  <si>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</si>
  <si>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</si>
  <si>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</si>
  <si>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</si>
  <si>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</si>
  <si>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</si>
  <si>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</si>
  <si>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</si>
  <si>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</si>
  <si>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</si>
  <si>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</si>
  <si>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</si>
  <si>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</si>
  <si>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</si>
  <si>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</si>
  <si>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</si>
  <si>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</si>
  <si>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</si>
  <si>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</si>
  <si>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</si>
  <si>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</si>
  <si>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</si>
  <si>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</si>
  <si>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</si>
  <si>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</si>
  <si>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</si>
  <si>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</si>
  <si>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</si>
  <si>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</si>
  <si>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</si>
  <si>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</si>
  <si>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</si>
  <si>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</si>
  <si>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</si>
  <si>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</si>
  <si>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</si>
  <si>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</si>
  <si>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</si>
  <si>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</si>
  <si>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</si>
  <si>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</si>
  <si>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</si>
  <si>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</si>
  <si>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</si>
  <si>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</si>
  <si>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</si>
  <si>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</si>
  <si>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</si>
  <si>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</si>
  <si>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</si>
  <si>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</si>
  <si>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</si>
  <si>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</si>
  <si>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</si>
  <si>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</si>
  <si>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</si>
  <si>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</si>
  <si>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</si>
  <si>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</si>
  <si>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</si>
  <si>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</si>
  <si>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</si>
  <si>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</si>
  <si>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</si>
  <si>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</si>
  <si>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</si>
  <si>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</si>
  <si>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</si>
  <si>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</si>
  <si>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</si>
  <si>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</si>
  <si>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</si>
  <si>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</si>
  <si>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</si>
  <si>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</si>
  <si>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</si>
  <si>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</si>
  <si>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</si>
  <si>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</si>
  <si>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</si>
  <si>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</si>
  <si>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</si>
  <si>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</si>
  <si>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</si>
  <si>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</si>
  <si>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</si>
  <si>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</si>
  <si>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</si>
  <si>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</si>
  <si>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</si>
  <si>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</si>
  <si>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</si>
  <si>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</si>
  <si>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</si>
  <si>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</si>
  <si>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</si>
  <si>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</si>
  <si>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</si>
  <si>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</si>
  <si>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</si>
  <si>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</si>
  <si>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</si>
  <si>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</si>
  <si>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</si>
  <si>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</si>
  <si>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</si>
  <si>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</si>
  <si>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</si>
  <si>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</si>
  <si>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</si>
  <si>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</si>
  <si>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</si>
  <si>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</si>
  <si>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</si>
  <si>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</si>
  <si>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</si>
  <si>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</si>
  <si>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</si>
  <si>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</si>
  <si>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</si>
  <si>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</si>
  <si>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</si>
  <si>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</si>
  <si>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</si>
  <si>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</si>
  <si>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</si>
  <si>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</si>
  <si>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</si>
  <si>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</si>
  <si>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</si>
  <si>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</si>
  <si>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</si>
  <si>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</si>
  <si>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</si>
  <si>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</si>
  <si>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</si>
  <si>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</si>
  <si>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</si>
  <si>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</si>
  <si>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</si>
  <si>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</si>
  <si>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</si>
  <si>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</si>
  <si>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</si>
  <si>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</si>
  <si>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</si>
  <si>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</si>
  <si>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</si>
  <si>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</si>
  <si>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</si>
  <si>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</si>
  <si>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</si>
  <si>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</si>
  <si>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</si>
  <si>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</si>
  <si>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</si>
  <si>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</si>
  <si>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</si>
  <si>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</si>
  <si>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</si>
  <si>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</si>
  <si>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</si>
  <si>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</si>
  <si>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</si>
  <si>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</si>
  <si>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</si>
  <si>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</si>
  <si>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</si>
  <si>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</si>
  <si>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</si>
  <si>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</si>
  <si>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</si>
  <si>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</si>
  <si>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</si>
  <si>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</si>
  <si>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</si>
  <si>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</si>
  <si>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</si>
  <si>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</si>
  <si>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</si>
  <si>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</si>
  <si>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</si>
  <si>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</si>
  <si>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</si>
  <si>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</si>
  <si>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</si>
  <si>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</si>
  <si>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</si>
  <si>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</si>
  <si>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</si>
  <si>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</si>
  <si>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</si>
  <si>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</si>
  <si>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</si>
  <si>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</si>
  <si>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</si>
  <si>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</si>
  <si>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</si>
  <si>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</si>
  <si>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</si>
  <si>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</si>
  <si>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</si>
  <si>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</si>
  <si>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</si>
  <si>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</si>
  <si>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</si>
  <si>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</si>
  <si>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</si>
  <si>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</si>
  <si>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</si>
  <si>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</si>
  <si>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</si>
  <si>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</si>
  <si>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</si>
  <si>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</si>
  <si>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</si>
  <si>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</si>
  <si>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</si>
  <si>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</si>
  <si>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</si>
  <si>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</si>
  <si>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</si>
  <si>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</si>
  <si>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</si>
  <si>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</si>
  <si>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</si>
  <si>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</si>
  <si>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</si>
  <si>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</si>
  <si>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</si>
  <si>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</si>
  <si>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</si>
  <si>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</si>
  <si>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</si>
  <si>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</si>
  <si>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</si>
  <si>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</si>
  <si>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</si>
  <si>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</si>
  <si>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</si>
  <si>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</si>
  <si>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</si>
  <si>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</si>
  <si>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</si>
  <si>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</si>
  <si>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</si>
  <si>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</si>
  <si>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</si>
  <si>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</si>
  <si>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</si>
  <si>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</si>
  <si>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</si>
  <si>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</si>
  <si>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</si>
  <si>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</si>
  <si>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</si>
  <si>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</si>
  <si>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</si>
  <si>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</si>
  <si>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</si>
  <si>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</si>
  <si>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</si>
  <si>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</si>
  <si>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</si>
  <si>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</si>
  <si>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</si>
  <si>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</si>
  <si>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</si>
  <si>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</si>
  <si>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</si>
  <si>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</si>
  <si>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</si>
  <si>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</si>
  <si>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</si>
  <si>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</si>
  <si>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</si>
  <si>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</si>
  <si>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</si>
  <si>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</si>
  <si>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</si>
  <si>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</si>
  <si>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</si>
  <si>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</si>
  <si>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</si>
  <si>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</si>
  <si>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</si>
  <si>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</si>
  <si>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</si>
  <si>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</si>
  <si>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</si>
  <si>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</si>
  <si>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</si>
  <si>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</si>
  <si>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</si>
  <si>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</si>
  <si>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</si>
  <si>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</si>
  <si>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</si>
  <si>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</si>
  <si>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</si>
  <si>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</si>
  <si>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</si>
  <si>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</si>
  <si>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</si>
  <si>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</si>
  <si>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</si>
  <si>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</si>
  <si>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</si>
  <si>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</si>
  <si>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</si>
  <si>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</si>
  <si>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</si>
  <si>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</si>
  <si>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</si>
  <si>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</si>
  <si>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</si>
  <si>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</si>
  <si>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</si>
  <si>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</si>
  <si>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</si>
  <si>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</si>
  <si>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</si>
  <si>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</si>
  <si>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</si>
  <si>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</si>
  <si>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</si>
  <si>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</si>
  <si>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</si>
  <si>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</si>
  <si>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</si>
  <si>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</si>
  <si>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</si>
  <si>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</si>
  <si>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</si>
  <si>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</si>
  <si>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</si>
  <si>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</si>
  <si>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</si>
  <si>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</si>
  <si>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</si>
  <si>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</si>
  <si>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</si>
  <si>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</si>
  <si>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</si>
  <si>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</si>
  <si>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</si>
  <si>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</si>
  <si>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</si>
  <si>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</si>
  <si>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</si>
  <si>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</si>
  <si>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</si>
  <si>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</si>
  <si>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</si>
  <si>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</si>
  <si>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</si>
  <si>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</si>
  <si>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</si>
  <si>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</si>
  <si>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</si>
  <si>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</si>
  <si>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</si>
  <si>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</si>
  <si>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</si>
  <si>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</si>
  <si>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</si>
  <si>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</si>
  <si>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</si>
  <si>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</si>
  <si>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</si>
  <si>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</si>
  <si>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</si>
  <si>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</si>
  <si>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</si>
  <si>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</si>
  <si>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</si>
  <si>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</si>
  <si>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</si>
  <si>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</si>
  <si>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</si>
  <si>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</si>
  <si>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</si>
  <si>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</si>
  <si>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</si>
  <si>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</si>
  <si>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</si>
  <si>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</si>
  <si>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</si>
  <si>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</si>
  <si>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</si>
  <si>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</si>
  <si>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</si>
  <si>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</si>
  <si>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</si>
  <si>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</si>
  <si>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</si>
  <si>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</si>
  <si>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</si>
  <si>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</si>
  <si>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</si>
  <si>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</si>
  <si>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</si>
  <si>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</si>
  <si>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</si>
  <si>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</si>
  <si>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</si>
  <si>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</si>
  <si>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</si>
  <si>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</si>
  <si>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</si>
  <si>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</si>
  <si>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</si>
  <si>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</si>
  <si>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</si>
  <si>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</si>
  <si>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</si>
  <si>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</si>
  <si>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</si>
  <si>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</si>
  <si>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</si>
  <si>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</si>
  <si>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</si>
  <si>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</si>
  <si>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</si>
  <si>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</si>
  <si>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</si>
  <si>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</si>
  <si>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</si>
  <si>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</si>
  <si>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</si>
  <si>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</si>
  <si>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</si>
  <si>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</si>
  <si>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</si>
  <si>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</si>
  <si>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</si>
  <si>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</si>
  <si>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</si>
  <si>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</si>
  <si>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</si>
  <si>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</si>
  <si>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</si>
  <si>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</si>
  <si>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</si>
  <si>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</si>
  <si>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</si>
  <si>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</si>
  <si>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</si>
  <si>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</si>
  <si>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</si>
  <si>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</si>
  <si>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</si>
  <si>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</si>
  <si>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</si>
  <si>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</si>
  <si>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</si>
  <si>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</si>
  <si>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</si>
  <si>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</si>
  <si>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</si>
  <si>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</si>
  <si>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</si>
  <si>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</si>
  <si>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</si>
  <si>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</si>
  <si>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</si>
  <si>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</si>
  <si>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</si>
  <si>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</si>
  <si>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</si>
  <si>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</si>
  <si>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</si>
  <si>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</si>
  <si>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</si>
  <si>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</si>
  <si>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</si>
  <si>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</si>
  <si>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</si>
  <si>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</si>
  <si>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</si>
  <si>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</si>
  <si>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</si>
  <si>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</si>
  <si>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</si>
  <si>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</si>
  <si>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</si>
  <si>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</si>
  <si>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</si>
  <si>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</si>
  <si>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</si>
  <si>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</si>
  <si>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</si>
  <si>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</si>
  <si>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</si>
  <si>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</si>
  <si>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</si>
  <si>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</si>
  <si>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</si>
  <si>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</si>
  <si>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</si>
  <si>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</si>
  <si>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</si>
  <si>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</si>
  <si>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</si>
  <si>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</si>
  <si>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</si>
  <si>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</si>
  <si>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</si>
  <si>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</si>
  <si>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</si>
  <si>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</si>
  <si>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</si>
  <si>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</si>
  <si>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</si>
  <si>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</si>
  <si>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</si>
  <si>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</si>
  <si>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</si>
  <si>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</si>
  <si>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</si>
  <si>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</si>
  <si>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</si>
  <si>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</si>
  <si>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</si>
  <si>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</si>
  <si>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</si>
  <si>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</si>
  <si>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</si>
  <si>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</si>
  <si>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</si>
  <si>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</si>
  <si>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</si>
  <si>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</si>
  <si>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</si>
  <si>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</si>
  <si>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</si>
  <si>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</si>
  <si>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</si>
  <si>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</si>
  <si>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</si>
  <si>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</si>
  <si>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</si>
  <si>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</si>
  <si>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</si>
  <si>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</si>
  <si>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</si>
  <si>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</si>
  <si>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</si>
  <si>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</si>
  <si>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</si>
  <si>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</si>
  <si>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</si>
  <si>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</si>
  <si>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</si>
  <si>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</si>
  <si>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</si>
  <si>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</si>
  <si>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</si>
  <si>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</si>
  <si>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</si>
  <si>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</si>
  <si>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</si>
  <si>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</si>
  <si>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</si>
  <si>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</si>
  <si>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</si>
  <si>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</si>
  <si>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</si>
  <si>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</si>
  <si>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</si>
  <si>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</si>
  <si>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</si>
  <si>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</si>
  <si>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</si>
  <si>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</si>
  <si>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</si>
  <si>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</si>
  <si>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</si>
  <si>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</si>
  <si>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</si>
  <si>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</si>
  <si>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</si>
  <si>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</si>
  <si>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</si>
  <si>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</si>
  <si>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</si>
  <si>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</si>
  <si>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</si>
  <si>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</si>
  <si>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</si>
  <si>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</si>
  <si>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</si>
  <si>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</si>
  <si>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</si>
  <si>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</si>
  <si>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</si>
  <si>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</si>
  <si>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</si>
  <si>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</si>
  <si>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</si>
  <si>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</si>
  <si>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</si>
  <si>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</si>
  <si>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</si>
  <si>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</si>
  <si>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</si>
  <si>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</si>
  <si>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</si>
  <si>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</si>
  <si>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</si>
  <si>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</si>
  <si>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</si>
  <si>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</si>
  <si>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</si>
  <si>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</si>
  <si>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</si>
  <si>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</si>
  <si>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</si>
  <si>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</si>
  <si>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</si>
  <si>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</si>
  <si>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</si>
  <si>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</si>
  <si>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</si>
  <si>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</si>
  <si>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</si>
  <si>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</si>
  <si>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</si>
  <si>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</si>
  <si>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</si>
  <si>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</si>
  <si>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</si>
  <si>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</si>
  <si>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</si>
  <si>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</si>
  <si>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</si>
  <si>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</si>
  <si>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</si>
  <si>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</si>
  <si>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</si>
  <si>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</si>
  <si>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</si>
  <si>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</si>
  <si>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</si>
  <si>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</si>
  <si>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</si>
  <si>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</si>
  <si>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</si>
  <si>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</si>
  <si>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</si>
  <si>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</si>
  <si>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</si>
  <si>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</si>
  <si>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</si>
  <si>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</si>
  <si>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</si>
  <si>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</si>
  <si>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</si>
  <si>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</si>
  <si>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</si>
  <si>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</si>
  <si>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</si>
  <si>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</si>
  <si>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</si>
  <si>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</si>
  <si>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</si>
  <si>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</si>
  <si>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</si>
  <si>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</si>
  <si>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</si>
  <si>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</si>
  <si>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</si>
  <si>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</si>
  <si>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</si>
  <si>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</si>
  <si>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</si>
  <si>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</si>
  <si>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</si>
  <si>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</si>
  <si>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</si>
  <si>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</si>
  <si>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</si>
  <si>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</si>
  <si>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</si>
  <si>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</si>
  <si>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</si>
  <si>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</si>
  <si>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</si>
  <si>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</si>
  <si>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</si>
  <si>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</si>
  <si>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</si>
  <si>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</si>
  <si>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</si>
  <si>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</si>
  <si>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</si>
  <si>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</si>
  <si>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</si>
  <si>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</si>
  <si>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</si>
  <si>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</si>
  <si>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</si>
  <si>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</si>
  <si>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</si>
  <si>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</si>
  <si>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</si>
  <si>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</si>
  <si>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</si>
  <si>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</si>
  <si>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</si>
  <si>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</si>
  <si>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</si>
  <si>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</si>
  <si>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</si>
  <si>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</si>
  <si>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</si>
  <si>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</si>
  <si>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</si>
  <si>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</si>
  <si>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</si>
  <si>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</si>
  <si>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</si>
  <si>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</si>
  <si>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</si>
  <si>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</si>
  <si>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</si>
  <si>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</si>
  <si>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</si>
  <si>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</si>
  <si>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</si>
  <si>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</si>
  <si>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</si>
  <si>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</si>
  <si>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</si>
  <si>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</si>
  <si>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</si>
  <si>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</si>
  <si>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</si>
  <si>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</si>
  <si>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</si>
  <si>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</si>
  <si>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</si>
  <si>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</si>
  <si>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</si>
  <si>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</si>
  <si>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</si>
  <si>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</si>
  <si>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</si>
  <si>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</si>
  <si>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</si>
  <si>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</si>
  <si>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</si>
  <si>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</si>
  <si>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</si>
  <si>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</si>
  <si>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</si>
  <si>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</si>
  <si>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</si>
  <si>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</si>
  <si>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</si>
  <si>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</si>
  <si>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</si>
  <si>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</si>
  <si>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</si>
  <si>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</si>
  <si>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</si>
  <si>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</si>
  <si>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</si>
  <si>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</si>
  <si>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</si>
  <si>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</si>
  <si>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</si>
  <si>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</si>
  <si>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</si>
  <si>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</si>
  <si>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</si>
  <si>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</si>
  <si>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</si>
  <si>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</si>
  <si>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</si>
  <si>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</si>
  <si>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</si>
  <si>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</si>
  <si>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</si>
  <si>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</si>
  <si>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</si>
  <si>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</si>
  <si>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</si>
  <si>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</si>
  <si>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</si>
  <si>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</si>
  <si>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</si>
  <si>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</si>
  <si>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</si>
  <si>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</si>
  <si>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</si>
  <si>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</si>
  <si>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</si>
  <si>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</si>
  <si>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</si>
  <si>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</si>
  <si>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</si>
  <si>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</si>
  <si>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</si>
  <si>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</si>
  <si>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</si>
  <si>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</si>
  <si>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</si>
  <si>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</si>
  <si>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</si>
  <si>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</si>
  <si>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</si>
  <si>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</si>
  <si>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</si>
  <si>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</si>
  <si>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</si>
  <si>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</si>
  <si>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</si>
  <si>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</si>
  <si>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</si>
  <si>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</si>
  <si>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</si>
  <si>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</si>
  <si>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</si>
  <si>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</si>
  <si>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</si>
  <si>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</si>
  <si>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</si>
  <si>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</si>
  <si>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</si>
  <si>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</si>
  <si>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</si>
  <si>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</si>
  <si>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</si>
  <si>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</si>
  <si>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</si>
  <si>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</si>
  <si>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</si>
  <si>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</si>
  <si>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</si>
  <si>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</si>
  <si>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</si>
  <si>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</si>
  <si>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</si>
  <si>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</si>
  <si>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</si>
  <si>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</si>
  <si>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</si>
  <si>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</si>
  <si>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</si>
  <si>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</si>
  <si>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</si>
  <si>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</si>
  <si>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</si>
  <si>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</si>
  <si>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</si>
  <si>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</si>
  <si>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</si>
  <si>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</si>
  <si>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</si>
  <si>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</si>
  <si>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</si>
  <si>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</si>
  <si>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</si>
  <si>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</si>
  <si>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</si>
  <si>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</si>
  <si>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</si>
  <si>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</si>
  <si>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</si>
  <si>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</si>
  <si>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</si>
  <si>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</si>
  <si>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</si>
  <si>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</si>
  <si>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</si>
  <si>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</si>
  <si>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</si>
  <si>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</si>
  <si>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</si>
  <si>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</si>
  <si>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</si>
  <si>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</si>
  <si>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</si>
  <si>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</si>
  <si>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</si>
  <si>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</si>
  <si>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</si>
  <si>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</si>
  <si>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</si>
  <si>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</si>
  <si>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</si>
  <si>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</si>
  <si>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</si>
  <si>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</si>
  <si>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</si>
  <si>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</si>
  <si>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</si>
  <si>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</si>
  <si>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</si>
  <si>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</si>
  <si>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</si>
  <si>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</si>
  <si>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</si>
  <si>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</si>
  <si>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</si>
  <si>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</si>
  <si>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</si>
  <si>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</si>
  <si>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</si>
  <si>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</si>
  <si>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</si>
  <si>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</si>
  <si>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</si>
  <si>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</si>
  <si>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</si>
  <si>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</si>
  <si>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</si>
  <si>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</si>
  <si>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</si>
  <si>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</si>
  <si>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</si>
  <si>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</si>
  <si>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</si>
  <si>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</si>
  <si>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</si>
  <si>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</si>
  <si>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</si>
  <si>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</si>
  <si>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</si>
  <si>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</si>
  <si>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</si>
  <si>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</si>
  <si>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</si>
  <si>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</si>
  <si>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</si>
  <si>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</si>
  <si>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</si>
  <si>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</si>
  <si>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</si>
  <si>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</si>
  <si>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</si>
  <si>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</si>
  <si>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</si>
  <si>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</si>
  <si>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</si>
  <si>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</si>
  <si>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</si>
  <si>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</si>
  <si>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</si>
  <si>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</si>
  <si>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</si>
  <si>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</si>
  <si>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</si>
  <si>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</si>
  <si>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</si>
  <si>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</si>
  <si>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</si>
  <si>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</si>
  <si>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</si>
  <si>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</si>
  <si>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</si>
  <si>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</si>
  <si>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</si>
  <si>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</si>
  <si>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</si>
  <si>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</si>
  <si>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</si>
  <si>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</si>
  <si>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</si>
  <si>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</si>
  <si>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</si>
  <si>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</si>
  <si>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</si>
  <si>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</si>
  <si>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</si>
  <si>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</si>
  <si>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</si>
  <si>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</si>
  <si>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</si>
  <si>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</si>
  <si>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</si>
  <si>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</si>
  <si>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</si>
  <si>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</si>
  <si>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</si>
  <si>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</si>
  <si>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</si>
  <si>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</si>
  <si>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</si>
  <si>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</si>
  <si>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</si>
  <si>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</si>
  <si>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</si>
  <si>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</si>
  <si>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</si>
  <si>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</si>
  <si>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</si>
  <si>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</si>
  <si>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</si>
  <si>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</si>
  <si>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</si>
  <si>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</si>
  <si>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</si>
  <si>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</si>
  <si>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</si>
  <si>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</si>
  <si>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</si>
  <si>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</si>
  <si>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</si>
  <si>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</si>
  <si>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</si>
  <si>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</si>
  <si>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</si>
  <si>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</si>
  <si>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</si>
  <si>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</si>
  <si>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</si>
  <si>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</si>
  <si>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</si>
  <si>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</si>
  <si>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</si>
  <si>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</si>
  <si>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</si>
  <si>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</si>
  <si>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</si>
  <si>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</si>
  <si>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</si>
  <si>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</si>
  <si>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</si>
  <si>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</si>
  <si>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</si>
  <si>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</si>
  <si>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</si>
  <si>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</si>
  <si>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</si>
  <si>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</si>
  <si>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</si>
  <si>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</si>
  <si>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</si>
  <si>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</si>
  <si>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</si>
  <si>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</si>
  <si>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</si>
  <si>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</si>
  <si>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</si>
  <si>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</si>
  <si>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</si>
  <si>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</si>
  <si>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</si>
  <si>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</si>
  <si>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</si>
  <si>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</si>
  <si>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</si>
  <si>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</si>
  <si>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</si>
  <si>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</si>
  <si>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</si>
  <si>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</si>
  <si>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</si>
  <si>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</si>
  <si>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</si>
  <si>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</si>
  <si>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</si>
  <si>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</si>
  <si>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</si>
  <si>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</si>
  <si>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</si>
  <si>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</si>
  <si>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</si>
  <si>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</si>
  <si>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</si>
  <si>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</si>
  <si>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</si>
  <si>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</si>
  <si>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</si>
  <si>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</si>
  <si>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</si>
  <si>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</si>
  <si>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</si>
  <si>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</si>
  <si>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</si>
  <si>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</si>
  <si>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</si>
  <si>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</si>
  <si>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</si>
  <si>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</si>
  <si>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</si>
  <si>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</si>
  <si>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</si>
  <si>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</si>
  <si>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</si>
  <si>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</si>
  <si>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</si>
  <si>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</si>
  <si>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</si>
  <si>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</si>
  <si>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</si>
  <si>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</si>
  <si>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</si>
  <si>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</si>
  <si>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</si>
  <si>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</si>
  <si>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</si>
  <si>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</si>
  <si>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</si>
  <si>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</si>
  <si>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</si>
  <si>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</si>
  <si>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</si>
  <si>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</si>
  <si>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</si>
  <si>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</si>
  <si>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</si>
  <si>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</si>
  <si>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</si>
  <si>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</si>
  <si>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</si>
  <si>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</si>
  <si>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</si>
  <si>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</si>
  <si>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</si>
  <si>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</si>
  <si>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</si>
  <si>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</si>
  <si>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</si>
  <si>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</si>
  <si>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</si>
  <si>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</si>
  <si>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</si>
  <si>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</si>
  <si>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</si>
  <si>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</si>
  <si>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</si>
  <si>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</si>
  <si>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</si>
  <si>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</si>
  <si>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</si>
  <si>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</si>
  <si>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</si>
  <si>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</si>
  <si>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</si>
  <si>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</si>
  <si>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</si>
  <si>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</si>
  <si>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</si>
  <si>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</si>
  <si>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</si>
  <si>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</si>
  <si>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</si>
  <si>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</si>
  <si>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</si>
  <si>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</si>
  <si>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</si>
  <si>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</si>
  <si>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</si>
  <si>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</si>
  <si>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</si>
  <si>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</si>
  <si>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</si>
  <si>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</si>
  <si>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</si>
  <si>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</si>
  <si>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</si>
  <si>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</si>
  <si>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</si>
  <si>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</si>
  <si>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</si>
  <si>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</si>
  <si>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</si>
  <si>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</si>
  <si>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</si>
  <si>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</si>
  <si>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</si>
  <si>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</si>
  <si>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</si>
  <si>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</si>
  <si>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</si>
  <si>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</si>
  <si>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</si>
  <si>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</si>
  <si>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</si>
  <si>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</si>
  <si>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</si>
  <si>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</si>
  <si>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</si>
  <si>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</si>
  <si>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</si>
  <si>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</si>
  <si>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</si>
  <si>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</si>
  <si>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</si>
  <si>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</si>
  <si>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</si>
  <si>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</si>
  <si>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</si>
  <si>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</si>
  <si>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</si>
  <si>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</si>
  <si>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</si>
  <si>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</si>
  <si>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</si>
  <si>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</si>
  <si>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</si>
  <si>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</si>
  <si>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</si>
  <si>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</si>
  <si>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</si>
  <si>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</si>
  <si>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</si>
  <si>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</si>
  <si>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</si>
  <si>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</si>
  <si>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</si>
  <si>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</si>
  <si>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</si>
  <si>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</si>
  <si>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</si>
  <si>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</si>
  <si>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</si>
  <si>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</si>
  <si>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</si>
  <si>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</si>
  <si>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</si>
  <si>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</si>
  <si>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</si>
  <si>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</si>
  <si>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</si>
  <si>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</si>
  <si>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</si>
  <si>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</si>
  <si>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</si>
  <si>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</si>
  <si>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</si>
  <si>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</si>
  <si>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</si>
  <si>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</si>
  <si>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</si>
  <si>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</si>
  <si>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</si>
  <si>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</si>
  <si>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</si>
  <si>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</si>
  <si>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</si>
  <si>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</si>
  <si>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</si>
  <si>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</si>
  <si>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</si>
  <si>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</si>
  <si>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</si>
  <si>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</si>
  <si>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</si>
  <si>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</si>
  <si>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</si>
  <si>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</si>
  <si>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</si>
  <si>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</si>
  <si>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</si>
  <si>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</si>
  <si>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</si>
  <si>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</si>
  <si>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</si>
  <si>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</si>
  <si>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</si>
  <si>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</si>
  <si>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</si>
  <si>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</si>
  <si>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</si>
  <si>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</si>
  <si>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</si>
  <si>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</si>
  <si>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</si>
  <si>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</si>
  <si>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</si>
  <si>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</si>
  <si>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</si>
  <si>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</si>
  <si>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</si>
  <si>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</si>
  <si>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</si>
  <si>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</si>
  <si>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</si>
  <si>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</si>
  <si>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</si>
  <si>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</si>
  <si>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</si>
  <si>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</si>
  <si>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</si>
  <si>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</si>
  <si>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</si>
  <si>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</si>
  <si>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</si>
  <si>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</si>
  <si>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</si>
  <si>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</si>
  <si>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</si>
  <si>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</si>
  <si>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</si>
  <si>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</si>
  <si>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</si>
  <si>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</si>
  <si>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</si>
  <si>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</si>
  <si>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</si>
  <si>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</si>
  <si>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</si>
  <si>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</si>
  <si>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</si>
  <si>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</si>
  <si>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</si>
  <si>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</si>
  <si>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</si>
  <si>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</si>
  <si>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</si>
  <si>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</si>
  <si>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</si>
  <si>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</si>
  <si>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</si>
  <si>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</si>
  <si>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</si>
  <si>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</si>
  <si>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</si>
  <si>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</si>
  <si>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</si>
  <si>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</si>
  <si>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</si>
  <si>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</si>
  <si>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</si>
  <si>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</si>
  <si>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</si>
  <si>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</si>
  <si>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</si>
  <si>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</si>
  <si>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</si>
  <si>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</si>
  <si>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</si>
  <si>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</si>
  <si>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</si>
  <si>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</si>
  <si>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</si>
  <si>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</si>
  <si>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</si>
  <si>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</si>
  <si>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</si>
  <si>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</si>
  <si>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</si>
  <si>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</si>
  <si>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</si>
  <si>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</si>
  <si>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</si>
  <si>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</si>
  <si>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</si>
  <si>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</si>
  <si>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</si>
  <si>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</si>
  <si>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</si>
  <si>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</si>
  <si>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</si>
  <si>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</si>
  <si>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</si>
  <si>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</si>
  <si>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</si>
  <si>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</si>
  <si>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</si>
  <si>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</si>
  <si>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</si>
  <si>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</si>
  <si>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</si>
  <si>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</si>
  <si>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</si>
  <si>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</si>
  <si>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</si>
  <si>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</si>
  <si>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</si>
  <si>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</si>
  <si>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</si>
  <si>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</si>
  <si>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</si>
  <si>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</si>
  <si>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</si>
  <si>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</si>
  <si>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</si>
  <si>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</si>
  <si>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</si>
  <si>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</si>
  <si>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</si>
  <si>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</si>
  <si>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</si>
  <si>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</si>
  <si>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</si>
  <si>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</si>
  <si>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</si>
  <si>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</si>
  <si>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</si>
  <si>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</si>
  <si>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</si>
  <si>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</si>
  <si>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</si>
  <si>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</si>
  <si>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</si>
  <si>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</si>
  <si>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</si>
  <si>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</si>
  <si>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</si>
  <si>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</si>
  <si>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</si>
  <si>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</si>
  <si>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</si>
  <si>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</si>
  <si>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</si>
  <si>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</si>
  <si>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</si>
  <si>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</si>
  <si>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</si>
  <si>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</si>
  <si>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</si>
  <si>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</si>
  <si>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</si>
  <si>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</si>
  <si>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</si>
  <si>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</si>
  <si>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</si>
  <si>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</si>
  <si>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</si>
  <si>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</si>
  <si>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</si>
  <si>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</si>
  <si>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</si>
  <si>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</si>
  <si>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</si>
  <si>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</si>
  <si>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</si>
  <si>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</si>
  <si>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</si>
  <si>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</si>
  <si>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</si>
  <si>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</si>
  <si>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</si>
  <si>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</si>
  <si>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</si>
  <si>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</si>
  <si>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</si>
  <si>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</si>
  <si>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</si>
  <si>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</si>
  <si>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</si>
  <si>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</si>
  <si>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</si>
  <si>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</si>
  <si>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</si>
  <si>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</si>
  <si>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</si>
  <si>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</si>
  <si>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</si>
  <si>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</si>
  <si>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</si>
  <si>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</si>
  <si>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</si>
  <si>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</si>
  <si>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</si>
  <si>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</si>
  <si>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</si>
  <si>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</si>
  <si>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</si>
  <si>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</si>
  <si>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</si>
  <si>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</si>
  <si>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</si>
  <si>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</si>
  <si>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</si>
  <si>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</si>
  <si>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</si>
  <si>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</si>
  <si>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</si>
  <si>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</si>
  <si>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</si>
  <si>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</si>
  <si>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</si>
  <si>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</si>
  <si>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</si>
  <si>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</si>
  <si>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</si>
  <si>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</si>
  <si>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</si>
  <si>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</si>
  <si>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</si>
  <si>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</si>
  <si>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</si>
  <si>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</si>
  <si>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</si>
  <si>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</si>
  <si>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</si>
  <si>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</si>
  <si>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</si>
  <si>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</si>
  <si>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</si>
  <si>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</si>
  <si>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</si>
  <si>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</si>
  <si>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</si>
  <si>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</si>
  <si>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</si>
  <si>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</si>
  <si>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</si>
  <si>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</si>
  <si>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</si>
  <si>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</si>
  <si>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</si>
  <si>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</si>
  <si>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</si>
  <si>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</si>
  <si>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</si>
  <si>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</si>
  <si>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</si>
  <si>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</si>
  <si>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</si>
  <si>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</si>
  <si>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</si>
  <si>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</si>
  <si>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</si>
  <si>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</si>
  <si>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</si>
  <si>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</si>
  <si>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</si>
  <si>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</si>
  <si>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</si>
  <si>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</si>
  <si>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</si>
  <si>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</si>
  <si>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</si>
  <si>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</si>
  <si>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</si>
  <si>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</si>
  <si>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</si>
  <si>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</si>
  <si>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</si>
  <si>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</si>
  <si>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</si>
  <si>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</si>
  <si>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</si>
  <si>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</si>
  <si>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</si>
  <si>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</si>
  <si>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</si>
  <si>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</si>
  <si>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</si>
  <si>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</si>
  <si>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</si>
  <si>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</si>
  <si>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</si>
  <si>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</si>
  <si>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</si>
  <si>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</si>
  <si>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</si>
  <si>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</si>
  <si>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</si>
  <si>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</si>
  <si>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</si>
  <si>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</si>
  <si>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</si>
  <si>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</si>
  <si>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</si>
  <si>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</si>
  <si>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</si>
  <si>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</si>
  <si>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</si>
  <si>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</si>
  <si>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</si>
  <si>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</si>
  <si>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</si>
  <si>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</si>
  <si>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</si>
  <si>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</si>
  <si>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</si>
  <si>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</si>
  <si>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</si>
  <si>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</si>
  <si>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</si>
  <si>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</si>
  <si>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</si>
  <si>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</si>
  <si>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</si>
  <si>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</si>
  <si>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</si>
  <si>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</si>
  <si>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</si>
  <si>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</si>
  <si>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</si>
  <si>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</si>
  <si>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</si>
  <si>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</si>
  <si>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</si>
  <si>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</si>
  <si>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</si>
  <si>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</si>
  <si>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</si>
  <si>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</si>
  <si>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</si>
  <si>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</si>
  <si>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</si>
  <si>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</si>
  <si>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</si>
  <si>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</si>
  <si>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</si>
  <si>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</si>
  <si>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</si>
  <si>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</si>
  <si>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</si>
  <si>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</si>
  <si>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</si>
  <si>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</si>
  <si>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</si>
  <si>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</si>
  <si>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</si>
  <si>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</si>
  <si>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</si>
  <si>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</si>
  <si>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</si>
  <si>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</si>
  <si>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</si>
  <si>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</si>
  <si>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</si>
  <si>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</si>
  <si>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</si>
  <si>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</si>
  <si>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</si>
  <si>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</si>
  <si>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</si>
  <si>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</si>
  <si>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</si>
  <si>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</si>
  <si>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</si>
  <si>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</si>
  <si>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</si>
  <si>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</si>
  <si>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</si>
  <si>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</si>
  <si>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</si>
  <si>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</si>
  <si>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</si>
  <si>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</si>
  <si>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</si>
  <si>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</si>
  <si>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</si>
  <si>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</si>
  <si>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</si>
  <si>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</si>
  <si>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</si>
  <si>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</si>
  <si>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</si>
  <si>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</si>
  <si>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</si>
  <si>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</si>
  <si>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</si>
  <si>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</si>
  <si>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</si>
  <si>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</si>
  <si>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</si>
  <si>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</si>
  <si>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</si>
  <si>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</si>
  <si>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</si>
  <si>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</si>
  <si>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</si>
  <si>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</si>
  <si>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</si>
  <si>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</si>
  <si>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</si>
  <si>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</si>
  <si>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</si>
  <si>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</si>
  <si>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</si>
  <si>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</si>
  <si>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</si>
  <si>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</si>
  <si>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</si>
  <si>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</si>
  <si>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</si>
  <si>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</si>
  <si>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</si>
  <si>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</si>
  <si>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</si>
  <si>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</si>
  <si>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</si>
  <si>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</si>
  <si>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</si>
  <si>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</si>
  <si>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</si>
  <si>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</si>
  <si>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</si>
  <si>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</si>
  <si>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</si>
  <si>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</si>
  <si>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</si>
  <si>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</si>
  <si>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</si>
  <si>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</si>
  <si>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</si>
  <si>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</si>
  <si>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</si>
  <si>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</si>
  <si>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</si>
  <si>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</si>
  <si>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</si>
  <si>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</si>
  <si>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</si>
  <si>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</si>
  <si>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</si>
  <si>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</si>
  <si>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</si>
  <si>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</si>
  <si>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</si>
  <si>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</si>
  <si>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</si>
  <si>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</si>
  <si>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</si>
  <si>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</si>
  <si>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</si>
  <si>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</si>
  <si>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</si>
  <si>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</si>
  <si>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</si>
  <si>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</si>
  <si>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</si>
  <si>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</si>
  <si>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</si>
  <si>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</si>
  <si>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</si>
  <si>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</si>
  <si>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</si>
  <si>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</si>
  <si>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</si>
  <si>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</si>
  <si>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</si>
  <si>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</si>
  <si>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</si>
  <si>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</si>
  <si>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</si>
  <si>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</si>
  <si>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</si>
  <si>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</si>
  <si>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</si>
  <si>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</si>
  <si>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</si>
  <si>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</si>
  <si>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</si>
  <si>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</si>
  <si>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</si>
  <si>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</si>
  <si>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</si>
  <si>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</si>
  <si>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</si>
  <si>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</si>
  <si>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</si>
  <si>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</si>
  <si>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</si>
  <si>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</si>
  <si>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</si>
  <si>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</si>
  <si>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</si>
  <si>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</si>
  <si>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</si>
  <si>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</si>
  <si>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</si>
  <si>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</si>
  <si>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</si>
  <si>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</si>
  <si>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</si>
  <si>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</si>
  <si>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</si>
  <si>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</si>
  <si>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</si>
  <si>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</si>
  <si>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</si>
  <si>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</si>
  <si>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</si>
  <si>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</si>
  <si>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</si>
  <si>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</si>
  <si>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</si>
  <si>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</si>
  <si>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</si>
  <si>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</si>
  <si>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</si>
  <si>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</si>
  <si>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</si>
  <si>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</si>
  <si>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</si>
  <si>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</si>
  <si>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</si>
  <si>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</si>
  <si>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</si>
  <si>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</si>
  <si>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</si>
  <si>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</si>
  <si>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</si>
  <si>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</si>
  <si>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</si>
  <si>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</si>
  <si>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</si>
  <si>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</si>
  <si>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</si>
  <si>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</si>
  <si>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</si>
  <si>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</si>
  <si>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</si>
  <si>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</si>
  <si>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</si>
  <si>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</si>
  <si>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</si>
  <si>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</si>
  <si>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</si>
  <si>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</si>
  <si>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</si>
  <si>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</si>
  <si>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</si>
  <si>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</si>
  <si>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</si>
  <si>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</si>
  <si>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</si>
  <si>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</si>
  <si>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</si>
  <si>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</si>
  <si>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</si>
  <si>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</si>
  <si>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</si>
  <si>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</si>
  <si>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</si>
  <si>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</si>
  <si>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</si>
  <si>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</si>
  <si>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</si>
  <si>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</si>
  <si>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</si>
  <si>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</si>
  <si>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</si>
  <si>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</si>
  <si>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</si>
  <si>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</si>
  <si>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</si>
  <si>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</si>
  <si>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</si>
  <si>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</si>
  <si>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</si>
  <si>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</si>
  <si>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</si>
  <si>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</si>
  <si>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</si>
  <si>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</si>
  <si>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</si>
  <si>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</si>
  <si>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</si>
  <si>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</si>
  <si>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</si>
  <si>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</si>
  <si>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</si>
  <si>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</si>
  <si>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</si>
  <si>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</si>
  <si>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</si>
  <si>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</si>
  <si>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</si>
  <si>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</si>
  <si>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</si>
  <si>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</si>
  <si>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</si>
  <si>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</si>
  <si>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</si>
  <si>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</si>
  <si>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</si>
  <si>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</si>
  <si>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</si>
  <si>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</si>
  <si>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</si>
  <si>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</si>
  <si>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</si>
  <si>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</si>
  <si>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</si>
  <si>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</si>
  <si>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</si>
  <si>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</si>
  <si>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</si>
  <si>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</si>
  <si>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</si>
  <si>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</si>
  <si>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</si>
  <si>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</si>
  <si>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</si>
  <si>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</si>
  <si>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</si>
  <si>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</si>
  <si>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</si>
  <si>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</si>
  <si>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</si>
  <si>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</si>
  <si>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</si>
  <si>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</si>
  <si>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</si>
  <si>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</si>
  <si>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</si>
  <si>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</si>
  <si>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</si>
  <si>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</si>
  <si>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</si>
  <si>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</si>
  <si>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</si>
  <si>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</si>
  <si>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</si>
  <si>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</si>
  <si>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</si>
  <si>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</si>
  <si>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</si>
  <si>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</si>
  <si>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</si>
  <si>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</si>
  <si>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</si>
  <si>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</si>
  <si>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</si>
  <si>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</si>
  <si>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</si>
  <si>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</si>
  <si>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</si>
  <si>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</si>
  <si>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</si>
  <si>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</si>
  <si>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</si>
  <si>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</si>
  <si>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</si>
  <si>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</si>
  <si>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</si>
  <si>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</si>
  <si>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</si>
  <si>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</si>
  <si>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</si>
  <si>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</si>
  <si>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</si>
  <si>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</si>
  <si>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</si>
  <si>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</si>
  <si>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</si>
  <si>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</si>
  <si>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</si>
  <si>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</si>
  <si>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</si>
  <si>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</si>
  <si>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</si>
  <si>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</si>
  <si>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</si>
  <si>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</si>
  <si>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</si>
  <si>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</si>
  <si>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</si>
  <si>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</si>
  <si>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</si>
  <si>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</si>
  <si>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</si>
  <si>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</si>
  <si>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</si>
  <si>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</si>
  <si>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</si>
  <si>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</si>
  <si>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</si>
  <si>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</si>
  <si>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</si>
  <si>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</si>
  <si>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</si>
  <si>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</si>
  <si>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</si>
  <si>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</si>
  <si>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</si>
  <si>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</si>
  <si>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</si>
  <si>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</si>
  <si>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</si>
  <si>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</si>
  <si>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</si>
  <si>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</si>
  <si>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</si>
  <si>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</si>
  <si>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</si>
  <si>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</si>
  <si>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</si>
  <si>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</si>
  <si>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</si>
  <si>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</si>
  <si>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</si>
  <si>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</si>
  <si>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</si>
  <si>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</si>
  <si>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</si>
  <si>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</si>
  <si>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</si>
  <si>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</si>
  <si>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</si>
  <si>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</si>
  <si>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</si>
  <si>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</si>
  <si>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</si>
  <si>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</si>
  <si>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</si>
  <si>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</si>
  <si>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</si>
  <si>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</si>
  <si>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</si>
  <si>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</si>
  <si>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</si>
  <si>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</si>
  <si>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</si>
  <si>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</si>
  <si>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</si>
  <si>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</si>
  <si>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</si>
  <si>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</si>
  <si>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</si>
  <si>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</si>
  <si>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</si>
  <si>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</si>
  <si>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</si>
  <si>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</si>
  <si>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</si>
  <si>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</si>
  <si>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</si>
  <si>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</si>
  <si>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</si>
  <si>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</si>
  <si>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</si>
  <si>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</si>
  <si>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</si>
  <si>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</si>
  <si>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</si>
  <si>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</si>
  <si>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</si>
  <si>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</si>
  <si>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</si>
  <si>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</si>
  <si>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</si>
  <si>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</si>
  <si>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</si>
  <si>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</si>
  <si>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</si>
  <si>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</si>
  <si>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</si>
  <si>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</si>
  <si>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</si>
  <si>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</si>
  <si>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</si>
  <si>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</si>
  <si>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</si>
  <si>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</si>
  <si>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</si>
  <si>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</si>
  <si>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</si>
  <si>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</si>
  <si>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</si>
  <si>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</si>
  <si>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</si>
  <si>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</si>
  <si>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</si>
  <si>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</si>
  <si>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</si>
  <si>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</si>
  <si>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</si>
  <si>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</si>
  <si>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</si>
  <si>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</si>
  <si>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</si>
  <si>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</si>
  <si>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</si>
  <si>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</si>
  <si>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</si>
  <si>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</si>
  <si>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</si>
  <si>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</si>
  <si>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</si>
  <si>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</si>
  <si>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</si>
  <si>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</si>
  <si>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</si>
  <si>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</si>
  <si>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</si>
  <si>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</si>
  <si>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</si>
  <si>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</si>
  <si>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</si>
  <si>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</si>
  <si>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</si>
  <si>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</si>
  <si>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</si>
  <si>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</si>
  <si>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</si>
  <si>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</si>
  <si>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</si>
  <si>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</si>
  <si>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</si>
  <si>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</si>
  <si>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</si>
  <si>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</si>
  <si>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</si>
  <si>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</si>
  <si>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</si>
  <si>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</si>
  <si>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</si>
  <si>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</si>
  <si>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</si>
  <si>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</si>
  <si>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</si>
  <si>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</si>
  <si>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</si>
  <si>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</si>
  <si>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</si>
  <si>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</si>
  <si>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</si>
  <si>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</si>
  <si>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</si>
  <si>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</si>
  <si>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</si>
  <si>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</si>
  <si>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</si>
  <si>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</si>
  <si>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</si>
  <si>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</si>
  <si>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</si>
  <si>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</si>
  <si>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</si>
  <si>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</si>
  <si>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</si>
  <si>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</si>
  <si>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</si>
  <si>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</si>
  <si>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</si>
  <si>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</si>
  <si>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</si>
  <si>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</si>
  <si>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</si>
  <si>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</si>
  <si>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</si>
  <si>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</si>
  <si>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</si>
  <si>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</si>
  <si>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</si>
  <si>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</si>
  <si>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</si>
  <si>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</si>
  <si>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</si>
  <si>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</si>
  <si>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</si>
  <si>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</si>
  <si>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</si>
  <si>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</si>
  <si>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</si>
  <si>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</si>
  <si>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</si>
  <si>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</si>
  <si>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</si>
  <si>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</si>
  <si>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</si>
  <si>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</si>
  <si>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</si>
  <si>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</si>
  <si>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</si>
  <si>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</si>
  <si>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</si>
  <si>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</si>
  <si>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</si>
  <si>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</si>
  <si>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</si>
  <si>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</si>
  <si>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</si>
  <si>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</si>
  <si>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</si>
  <si>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</si>
  <si>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</si>
  <si>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</si>
  <si>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</si>
  <si>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</si>
  <si>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</si>
  <si>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</si>
  <si>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</si>
  <si>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</si>
  <si>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</si>
  <si>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</si>
  <si>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</si>
  <si>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</si>
  <si>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</si>
  <si>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</si>
  <si>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</si>
  <si>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</si>
  <si>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</si>
  <si>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</si>
  <si>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</si>
  <si>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</si>
  <si>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</si>
  <si>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</si>
  <si>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</si>
  <si>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</si>
  <si>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</si>
  <si>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</si>
  <si>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</si>
  <si>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</si>
  <si>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</si>
  <si>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</si>
  <si>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</si>
  <si>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</si>
  <si>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</si>
  <si>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</si>
  <si>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</si>
  <si>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</si>
  <si>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</si>
  <si>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</si>
  <si>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</si>
  <si>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</si>
  <si>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</si>
  <si>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</si>
  <si>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</si>
  <si>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</si>
  <si>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</si>
  <si>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</si>
  <si>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</si>
  <si>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</si>
  <si>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</si>
  <si>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</si>
  <si>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</si>
  <si>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</si>
  <si>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</si>
  <si>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</si>
  <si>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</si>
  <si>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</si>
  <si>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</si>
  <si>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</si>
  <si>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</si>
  <si>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</si>
  <si>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</si>
  <si>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</si>
  <si>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</si>
  <si>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</si>
  <si>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</si>
  <si>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</si>
  <si>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</si>
  <si>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</si>
  <si>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</si>
  <si>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</si>
  <si>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</si>
  <si>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</si>
  <si>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</si>
  <si>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</si>
  <si>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</si>
  <si>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</si>
  <si>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</si>
  <si>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</si>
  <si>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</si>
  <si>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</si>
  <si>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</si>
  <si>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</si>
  <si>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</si>
  <si>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</si>
  <si>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</si>
  <si>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</si>
  <si>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</si>
  <si>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</si>
  <si>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</si>
  <si>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</si>
  <si>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</si>
  <si>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</si>
  <si>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</si>
  <si>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</si>
  <si>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</si>
  <si>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</si>
  <si>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</si>
  <si>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</si>
  <si>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</si>
  <si>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</si>
  <si>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</si>
  <si>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</si>
  <si>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</si>
  <si>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</si>
  <si>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</si>
  <si>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</si>
  <si>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</si>
  <si>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</si>
  <si>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</si>
  <si>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</si>
  <si>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</si>
  <si>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</si>
  <si>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</si>
  <si>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</si>
  <si>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</si>
  <si>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</si>
  <si>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</si>
  <si>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</si>
  <si>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</si>
  <si>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</si>
  <si>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</si>
  <si>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</si>
  <si>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</si>
  <si>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</si>
  <si>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</si>
  <si>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</si>
  <si>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</si>
  <si>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</si>
  <si>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</si>
  <si>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</si>
  <si>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</si>
  <si>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</si>
  <si>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</si>
  <si>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</si>
  <si>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</si>
  <si>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</si>
  <si>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</si>
  <si>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</si>
  <si>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</si>
  <si>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</si>
  <si>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</si>
  <si>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</si>
  <si>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</si>
  <si>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</si>
  <si>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</si>
  <si>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</si>
  <si>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</si>
  <si>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</si>
  <si>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</si>
  <si>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</si>
  <si>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</si>
  <si>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</si>
  <si>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</si>
  <si>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</si>
  <si>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</si>
  <si>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</si>
  <si>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</si>
  <si>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</si>
  <si>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</si>
  <si>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</si>
  <si>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</si>
  <si>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</si>
  <si>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</si>
  <si>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</si>
  <si>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</si>
  <si>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</si>
  <si>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</si>
  <si>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</si>
  <si>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</si>
  <si>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</si>
  <si>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</si>
  <si>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</si>
  <si>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</si>
  <si>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</si>
  <si>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</si>
  <si>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</si>
  <si>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</si>
  <si>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</si>
  <si>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</si>
  <si>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</si>
  <si>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</si>
  <si>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</si>
  <si>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</si>
  <si>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</si>
  <si>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</si>
  <si>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</si>
  <si>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</si>
  <si>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</si>
  <si>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</si>
  <si>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</si>
  <si>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</si>
  <si>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</si>
  <si>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</si>
  <si>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</si>
  <si>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</si>
  <si>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</si>
  <si>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</si>
  <si>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</si>
  <si>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</si>
  <si>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</si>
  <si>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</si>
  <si>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</si>
  <si>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</si>
  <si>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</si>
  <si>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</si>
  <si>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</si>
  <si>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</si>
  <si>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</si>
  <si>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</si>
  <si>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</si>
  <si>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</si>
  <si>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</si>
  <si>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</si>
  <si>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</si>
  <si>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</si>
  <si>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</si>
  <si>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</si>
  <si>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</si>
  <si>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</si>
  <si>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</si>
  <si>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</si>
  <si>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</si>
  <si>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</si>
  <si>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</si>
  <si>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</si>
  <si>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</si>
  <si>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</si>
  <si>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</si>
  <si>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</si>
  <si>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</si>
  <si>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</si>
  <si>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</si>
  <si>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</si>
  <si>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</si>
  <si>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</si>
  <si>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</si>
  <si>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</si>
  <si>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</si>
  <si>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</si>
  <si>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</si>
  <si>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</si>
  <si>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</si>
  <si>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</si>
  <si>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</si>
  <si>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</si>
  <si>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</si>
  <si>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</si>
  <si>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</si>
  <si>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</si>
  <si>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</si>
  <si>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</si>
  <si>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</si>
  <si>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</si>
  <si>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</si>
  <si>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</si>
  <si>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</si>
  <si>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</si>
  <si>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</si>
  <si>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</si>
  <si>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</si>
  <si>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</si>
  <si>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</si>
  <si>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</si>
  <si>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</si>
  <si>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</si>
  <si>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</si>
  <si>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</si>
  <si>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</si>
  <si>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</si>
  <si>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</si>
  <si>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</si>
  <si>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</si>
  <si>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</si>
  <si>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</si>
  <si>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</si>
  <si>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</si>
  <si>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</si>
  <si>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</si>
  <si>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</si>
  <si>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</si>
  <si>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</si>
  <si>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</si>
  <si>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</si>
  <si>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</si>
  <si>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</si>
  <si>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</si>
  <si>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</si>
  <si>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</si>
  <si>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</si>
  <si>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</si>
  <si>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</si>
  <si>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</si>
  <si>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</si>
  <si>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</si>
  <si>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</si>
  <si>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</si>
  <si>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</si>
  <si>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</si>
  <si>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</si>
  <si>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</si>
  <si>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</si>
  <si>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</si>
  <si>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</si>
  <si>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</si>
  <si>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</si>
  <si>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</si>
  <si>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</si>
  <si>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</si>
  <si>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</si>
  <si>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</si>
  <si>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</si>
  <si>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</si>
  <si>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</si>
  <si>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</si>
  <si>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</si>
  <si>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</si>
  <si>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</si>
  <si>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</si>
  <si>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</si>
  <si>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</si>
  <si>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</si>
  <si>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</si>
  <si>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</si>
  <si>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</si>
  <si>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</si>
  <si>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</si>
  <si>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</si>
  <si>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</si>
  <si>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</si>
  <si>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</si>
  <si>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</si>
  <si>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</si>
  <si>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</si>
  <si>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</si>
  <si>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</si>
  <si>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</si>
  <si>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</si>
  <si>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</si>
  <si>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</si>
  <si>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</si>
  <si>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</si>
  <si>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</si>
  <si>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</si>
  <si>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</si>
  <si>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</si>
  <si>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</si>
  <si>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</si>
  <si>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</si>
  <si>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</si>
  <si>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</si>
  <si>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</si>
  <si>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</si>
  <si>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</si>
  <si>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</si>
  <si>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</si>
  <si>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</si>
  <si>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</si>
  <si>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</si>
  <si>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</si>
  <si>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</si>
  <si>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</si>
  <si>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</si>
  <si>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</si>
  <si>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</si>
  <si>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</si>
  <si>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</si>
  <si>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</si>
  <si>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</si>
  <si>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</si>
  <si>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</si>
  <si>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</si>
  <si>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</si>
  <si>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</si>
  <si>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</si>
  <si>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</si>
  <si>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</si>
  <si>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</si>
  <si>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</si>
  <si>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</si>
  <si>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</si>
  <si>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</si>
  <si>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</si>
  <si>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</si>
  <si>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</si>
  <si>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</si>
  <si>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</si>
  <si>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</si>
  <si>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</si>
  <si>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</si>
  <si>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</si>
  <si>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</si>
  <si>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</si>
  <si>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</si>
  <si>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</si>
  <si>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</si>
  <si>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</si>
  <si>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</si>
  <si>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</si>
  <si>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</si>
  <si>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</si>
  <si>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</si>
  <si>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</si>
  <si>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</si>
  <si>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</si>
  <si>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</si>
  <si>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</si>
  <si>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</si>
  <si>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</si>
  <si>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</si>
  <si>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</si>
  <si>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</si>
  <si>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</si>
  <si>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</si>
  <si>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</si>
  <si>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</si>
  <si>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</si>
  <si>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</si>
  <si>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</si>
  <si>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</si>
  <si>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</si>
  <si>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</si>
  <si>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</si>
  <si>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</si>
  <si>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</si>
  <si>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</si>
  <si>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</si>
  <si>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</si>
  <si>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</si>
  <si>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</si>
  <si>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</si>
  <si>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</si>
  <si>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</si>
  <si>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</si>
  <si>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</si>
  <si>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</si>
  <si>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</si>
  <si>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</si>
  <si>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</si>
  <si>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</si>
  <si>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</si>
  <si>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</si>
  <si>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</si>
  <si>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</si>
  <si>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</si>
  <si>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</si>
  <si>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</si>
  <si>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</si>
  <si>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</si>
  <si>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</si>
  <si>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</si>
  <si>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</si>
  <si>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</si>
  <si>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</si>
  <si>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</si>
  <si>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</si>
  <si>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</si>
  <si>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</si>
  <si>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</si>
  <si>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</si>
  <si>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</si>
  <si>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</si>
  <si>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</si>
  <si>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</si>
  <si>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</si>
  <si>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</si>
  <si>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</si>
  <si>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</si>
  <si>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</si>
  <si>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</si>
  <si>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</si>
  <si>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</si>
  <si>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</si>
  <si>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</si>
  <si>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</si>
  <si>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</si>
  <si>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</si>
  <si>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</si>
  <si>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</si>
  <si>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</si>
  <si>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</si>
  <si>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</si>
  <si>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</si>
  <si>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</si>
  <si>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</si>
  <si>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</si>
  <si>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</si>
  <si>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</si>
  <si>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</si>
  <si>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</si>
  <si>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</si>
  <si>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</si>
  <si>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</si>
  <si>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</si>
  <si>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</si>
  <si>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</si>
  <si>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</si>
  <si>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</si>
  <si>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</si>
  <si>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</si>
  <si>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</si>
  <si>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</si>
  <si>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</si>
  <si>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</si>
  <si>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</si>
  <si>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</si>
  <si>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</si>
  <si>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</si>
  <si>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</si>
  <si>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</si>
  <si>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</si>
  <si>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</si>
  <si>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</si>
  <si>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</si>
  <si>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</si>
  <si>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</si>
  <si>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</si>
  <si>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</si>
  <si>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</si>
  <si>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</si>
  <si>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</si>
  <si>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</si>
  <si>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</si>
  <si>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</si>
  <si>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</si>
  <si>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</si>
  <si>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</si>
  <si>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</si>
  <si>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</si>
  <si>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</si>
  <si>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</si>
  <si>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</si>
  <si>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</si>
  <si>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</si>
  <si>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</si>
  <si>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</si>
  <si>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</si>
  <si>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</si>
  <si>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</si>
  <si>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</si>
  <si>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</si>
  <si>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</si>
  <si>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</si>
  <si>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</si>
  <si>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</si>
  <si>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</si>
  <si>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</si>
  <si>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</si>
  <si>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</si>
  <si>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</si>
  <si>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</si>
  <si>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</si>
  <si>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</si>
  <si>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</si>
  <si>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</si>
  <si>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</si>
  <si>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</si>
  <si>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</si>
  <si>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</si>
  <si>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</si>
  <si>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</si>
  <si>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</si>
  <si>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</si>
  <si>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</si>
  <si>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</si>
  <si>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</si>
  <si>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</si>
  <si>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</si>
  <si>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</si>
  <si>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</si>
  <si>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</si>
  <si>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</si>
  <si>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</si>
  <si>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</si>
  <si>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</si>
  <si>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</si>
  <si>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</si>
  <si>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</si>
  <si>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</si>
  <si>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</si>
  <si>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</si>
  <si>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</si>
  <si>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</si>
  <si>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</si>
  <si>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</si>
  <si>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</si>
  <si>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</si>
  <si>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</si>
  <si>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</si>
  <si>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</si>
  <si>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</si>
  <si>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</si>
  <si>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</si>
  <si>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</si>
  <si>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</si>
  <si>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</si>
  <si>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</si>
  <si>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</si>
  <si>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</si>
  <si>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</si>
  <si>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</si>
  <si>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</si>
  <si>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</si>
  <si>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</si>
  <si>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</si>
  <si>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</si>
  <si>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</si>
  <si>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</si>
  <si>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</si>
  <si>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</si>
  <si>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</si>
  <si>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</si>
  <si>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</si>
  <si>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</si>
  <si>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</si>
  <si>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</si>
  <si>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</si>
  <si>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</si>
  <si>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</si>
  <si>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</si>
  <si>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</si>
  <si>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</si>
  <si>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</si>
  <si>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</si>
  <si>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</si>
  <si>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</si>
  <si>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</si>
  <si>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</si>
  <si>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</si>
  <si>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</si>
  <si>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</si>
  <si>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</si>
  <si>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</si>
  <si>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</si>
  <si>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</si>
  <si>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</si>
  <si>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</si>
  <si>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</si>
  <si>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</si>
  <si>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</si>
  <si>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</si>
  <si>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</si>
  <si>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</si>
  <si>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</si>
  <si>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</si>
  <si>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</si>
  <si>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</si>
  <si>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</si>
  <si>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</si>
  <si>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</si>
  <si>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</si>
  <si>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</si>
  <si>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</si>
  <si>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</si>
  <si>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</si>
  <si>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</si>
  <si>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</si>
  <si>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</si>
  <si>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</si>
  <si>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</si>
  <si>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</si>
  <si>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</si>
  <si>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</si>
  <si>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</si>
  <si>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</si>
  <si>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</si>
  <si>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</si>
  <si>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</si>
  <si>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</si>
  <si>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</si>
  <si>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</si>
  <si>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</si>
  <si>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</si>
  <si>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</si>
  <si>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</si>
  <si>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</si>
  <si>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</si>
  <si>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</si>
  <si>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</si>
  <si>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</si>
  <si>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</si>
  <si>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</si>
  <si>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</si>
  <si>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</si>
  <si>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</si>
  <si>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</si>
  <si>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</si>
  <si>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</si>
  <si>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</si>
  <si>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</si>
  <si>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</si>
  <si>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</si>
  <si>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</si>
  <si>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</si>
  <si>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</si>
  <si>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</si>
  <si>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</si>
  <si>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</si>
  <si>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</si>
  <si>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</si>
  <si>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</si>
  <si>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</si>
  <si>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</si>
  <si>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</si>
  <si>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</si>
  <si>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</si>
  <si>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</si>
  <si>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</si>
  <si>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</si>
  <si>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</si>
  <si>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</si>
  <si>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</si>
  <si>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</si>
  <si>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</si>
  <si>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</si>
  <si>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</si>
  <si>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</si>
  <si>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</si>
  <si>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</si>
  <si>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</si>
  <si>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</si>
  <si>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</si>
  <si>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</si>
  <si>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</si>
  <si>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</si>
  <si>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</si>
  <si>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</si>
  <si>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</si>
  <si>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</si>
  <si>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</si>
  <si>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</si>
  <si>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</si>
  <si>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</si>
  <si>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</si>
  <si>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</si>
  <si>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</si>
  <si>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</si>
  <si>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</si>
  <si>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</si>
  <si>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</si>
  <si>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</si>
  <si>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</si>
  <si>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</si>
  <si>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</si>
  <si>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</si>
  <si>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</si>
  <si>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</si>
  <si>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</si>
  <si>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</si>
  <si>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</si>
  <si>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</si>
  <si>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</si>
  <si>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</si>
  <si>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</si>
  <si>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</si>
  <si>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</si>
  <si>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</si>
  <si>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</si>
  <si>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</si>
  <si>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</si>
  <si>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</si>
  <si>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</si>
  <si>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</si>
  <si>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</si>
  <si>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</si>
  <si>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</si>
  <si>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</si>
  <si>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</si>
  <si>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</si>
  <si>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</si>
  <si>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</si>
  <si>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</si>
  <si>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</si>
  <si>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</si>
  <si>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</si>
  <si>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</si>
  <si>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</si>
  <si>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</si>
  <si>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</si>
  <si>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</si>
  <si>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</si>
  <si>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</si>
  <si>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</si>
  <si>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</si>
  <si>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</si>
  <si>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</si>
  <si>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</si>
  <si>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</si>
  <si>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</si>
  <si>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</si>
  <si>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</si>
  <si>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</si>
  <si>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</si>
  <si>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</si>
  <si>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</si>
  <si>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</si>
  <si>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</si>
  <si>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</si>
  <si>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</si>
  <si>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</si>
  <si>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</si>
  <si>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</si>
  <si>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</si>
  <si>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</si>
  <si>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</si>
  <si>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</si>
  <si>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</si>
  <si>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</si>
  <si>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</si>
  <si>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</si>
  <si>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</si>
  <si>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</si>
  <si>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</si>
  <si>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</si>
  <si>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</si>
  <si>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</si>
  <si>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</si>
  <si>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</si>
  <si>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</si>
  <si>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</si>
  <si>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</si>
  <si>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</si>
  <si>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</si>
  <si>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</si>
  <si>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</si>
  <si>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</si>
  <si>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</si>
  <si>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</si>
  <si>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</si>
  <si>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</si>
  <si>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</si>
  <si>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</si>
  <si>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</si>
  <si>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</si>
  <si>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</si>
  <si>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</si>
  <si>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</si>
  <si>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</si>
  <si>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</si>
  <si>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</si>
  <si>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</si>
  <si>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</si>
  <si>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</si>
  <si>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</si>
  <si>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</si>
  <si>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</si>
  <si>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</si>
  <si>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</si>
  <si>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</si>
  <si>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</si>
  <si>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</si>
  <si>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</si>
  <si>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</si>
  <si>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</si>
  <si>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</si>
  <si>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</si>
  <si>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</si>
  <si>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</si>
  <si>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</si>
  <si>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</si>
  <si>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</si>
  <si>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</si>
  <si>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</si>
  <si>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</si>
  <si>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</si>
  <si>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</si>
  <si>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</si>
  <si>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</si>
  <si>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</si>
  <si>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</si>
  <si>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</si>
  <si>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</si>
  <si>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</si>
  <si>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</si>
  <si>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</si>
  <si>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</si>
  <si>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</si>
  <si>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</si>
  <si>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</si>
  <si>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</si>
  <si>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</si>
  <si>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</si>
  <si>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</si>
  <si>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</si>
  <si>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</si>
  <si>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</si>
  <si>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</si>
  <si>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</si>
  <si>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</si>
  <si>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</si>
  <si>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</si>
  <si>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</si>
  <si>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</si>
  <si>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</si>
  <si>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</si>
  <si>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</si>
  <si>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</si>
  <si>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</si>
  <si>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</si>
  <si>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</si>
  <si>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</si>
  <si>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</si>
  <si>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</si>
  <si>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</si>
  <si>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</si>
  <si>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</si>
  <si>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</si>
  <si>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</si>
  <si>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</si>
  <si>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</si>
  <si>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</si>
  <si>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</si>
  <si>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</si>
  <si>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</si>
  <si>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</si>
  <si>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</si>
  <si>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</si>
  <si>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</si>
  <si>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</si>
  <si>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</si>
  <si>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</si>
  <si>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</si>
  <si>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</si>
  <si>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</si>
  <si>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</si>
  <si>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</si>
  <si>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</si>
  <si>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</si>
  <si>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</si>
  <si>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</si>
  <si>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</si>
  <si>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</si>
  <si>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</si>
  <si>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</si>
  <si>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</si>
  <si>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</si>
  <si>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</si>
  <si>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</si>
  <si>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</si>
  <si>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</si>
  <si>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</si>
  <si>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</si>
  <si>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</si>
  <si>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</si>
  <si>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</si>
  <si>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</si>
  <si>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</si>
  <si>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</si>
  <si>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</si>
  <si>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</si>
  <si>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</si>
  <si>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</si>
  <si>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</si>
  <si>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</si>
  <si>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</si>
  <si>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</si>
  <si>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</si>
  <si>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</si>
  <si>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</si>
  <si>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</si>
  <si>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</si>
  <si>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</si>
  <si>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</si>
  <si>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</si>
  <si>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</si>
  <si>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</si>
  <si>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</si>
  <si>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</si>
  <si>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</si>
  <si>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</si>
  <si>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</si>
  <si>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</si>
  <si>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</si>
  <si>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</si>
  <si>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</si>
  <si>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</si>
  <si>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</si>
  <si>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</si>
  <si>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</si>
  <si>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</si>
  <si>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</si>
  <si>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</si>
  <si>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</si>
  <si>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</si>
  <si>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</si>
  <si>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</si>
  <si>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</si>
  <si>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</si>
  <si>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</si>
  <si>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</si>
  <si>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</si>
  <si>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</si>
  <si>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</si>
  <si>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</si>
  <si>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</si>
  <si>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</si>
  <si>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</si>
  <si>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</si>
  <si>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</si>
  <si>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</si>
  <si>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</si>
  <si>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</si>
  <si>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</si>
  <si>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</si>
  <si>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</si>
  <si>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</si>
  <si>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</si>
  <si>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</si>
  <si>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</si>
  <si>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</si>
  <si>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</si>
  <si>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</si>
  <si>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</si>
  <si>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</si>
  <si>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</si>
  <si>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</si>
  <si>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</si>
  <si>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</si>
  <si>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</si>
  <si>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</si>
  <si>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</si>
  <si>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</si>
  <si>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</si>
  <si>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</si>
  <si>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</si>
  <si>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</si>
  <si>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</si>
  <si>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</si>
  <si>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</si>
  <si>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</si>
  <si>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</si>
  <si>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</si>
  <si>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</si>
  <si>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</si>
  <si>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</si>
  <si>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</si>
  <si>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</si>
  <si>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</si>
  <si>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</si>
  <si>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</si>
  <si>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</si>
  <si>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</si>
  <si>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</si>
  <si>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</si>
  <si>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</si>
  <si>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</si>
  <si>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</si>
  <si>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</si>
  <si>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</si>
  <si>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</si>
  <si>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</si>
  <si>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</si>
  <si>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</si>
  <si>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</si>
  <si>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</si>
  <si>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</si>
  <si>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</si>
  <si>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</si>
  <si>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</si>
  <si>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</si>
  <si>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</si>
  <si>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</si>
  <si>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</si>
  <si>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</si>
  <si>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</si>
  <si>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</si>
  <si>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</si>
  <si>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</si>
  <si>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</si>
  <si>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</si>
  <si>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</si>
  <si>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</si>
  <si>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</si>
  <si>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</si>
  <si>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</si>
  <si>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</si>
  <si>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</si>
  <si>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</si>
  <si>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</si>
  <si>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</si>
  <si>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</si>
  <si>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</si>
  <si>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</si>
  <si>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</si>
  <si>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</si>
  <si>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</si>
  <si>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</si>
  <si>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</si>
  <si>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</si>
  <si>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</si>
  <si>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</si>
  <si>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</si>
  <si>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</si>
  <si>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</si>
  <si>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</si>
  <si>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</si>
  <si>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</si>
  <si>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</si>
  <si>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</si>
  <si>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</si>
  <si>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</si>
  <si>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</si>
  <si>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</si>
  <si>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</si>
  <si>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</si>
  <si>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</si>
  <si>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</si>
  <si>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</si>
  <si>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</si>
  <si>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</si>
  <si>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</si>
  <si>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</si>
  <si>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</si>
  <si>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</si>
  <si>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</si>
  <si>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</si>
  <si>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</si>
  <si>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</si>
  <si>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</si>
  <si>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</si>
  <si>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</si>
  <si>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</si>
  <si>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</si>
  <si>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</si>
  <si>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</si>
  <si>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</si>
  <si>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</si>
  <si>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</si>
  <si>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</si>
  <si>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</si>
  <si>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</si>
  <si>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</si>
  <si>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</si>
  <si>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</si>
  <si>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</si>
  <si>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</si>
  <si>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</si>
  <si>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</si>
  <si>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</si>
  <si>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</si>
  <si>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</si>
  <si>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</si>
  <si>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</si>
  <si>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</si>
  <si>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</si>
  <si>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</si>
  <si>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</si>
  <si>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</si>
  <si>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</si>
  <si>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</si>
  <si>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</si>
  <si>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</si>
  <si>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</si>
  <si>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</si>
  <si>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</si>
  <si>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</si>
  <si>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</si>
  <si>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</si>
  <si>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</si>
  <si>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</si>
  <si>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</si>
  <si>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</si>
  <si>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</si>
  <si>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</si>
  <si>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</si>
  <si>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</si>
  <si>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</si>
  <si>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</si>
  <si>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</si>
  <si>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</si>
  <si>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</si>
  <si>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</si>
  <si>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</si>
  <si>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</si>
  <si>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</si>
  <si>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</si>
  <si>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</si>
  <si>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</si>
  <si>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</si>
  <si>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</si>
  <si>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</si>
  <si>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</si>
  <si>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</si>
  <si>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</si>
  <si>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</si>
  <si>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</si>
  <si>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</si>
  <si>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</si>
  <si>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</si>
  <si>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</si>
  <si>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</si>
  <si>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</si>
  <si>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</si>
  <si>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</si>
  <si>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</si>
  <si>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</si>
  <si>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</si>
  <si>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</si>
  <si>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</si>
  <si>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</si>
  <si>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</si>
  <si>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</si>
  <si>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</si>
  <si>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</si>
  <si>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</si>
  <si>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</si>
  <si>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</si>
  <si>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</si>
  <si>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</si>
  <si>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</si>
  <si>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</si>
  <si>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</si>
  <si>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</si>
  <si>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</si>
  <si>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</si>
  <si>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</si>
  <si>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</si>
  <si>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</si>
  <si>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</si>
  <si>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</si>
  <si>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</si>
  <si>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</si>
  <si>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</si>
  <si>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</si>
  <si>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</si>
  <si>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</si>
  <si>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</si>
  <si>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</si>
  <si>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</si>
  <si>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</si>
  <si>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</si>
  <si>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</si>
  <si>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</si>
  <si>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</si>
  <si>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</si>
  <si>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</si>
  <si>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</si>
  <si>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</si>
  <si>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</si>
  <si>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</si>
  <si>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</si>
  <si>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</si>
  <si>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</si>
  <si>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</si>
  <si>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</si>
  <si>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</si>
  <si>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</si>
  <si>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</si>
  <si>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</si>
  <si>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</si>
  <si>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</si>
  <si>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</si>
  <si>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</si>
  <si>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</si>
  <si>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</si>
  <si>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</si>
  <si>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</si>
  <si>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</si>
  <si>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</si>
  <si>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</si>
  <si>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</si>
  <si>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</si>
  <si>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</si>
  <si>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</si>
  <si>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</si>
  <si>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</si>
  <si>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</si>
  <si>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</si>
  <si>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</si>
  <si>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</si>
  <si>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</si>
  <si>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</si>
  <si>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</si>
  <si>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</si>
  <si>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</si>
  <si>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</si>
  <si>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</si>
  <si>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</si>
  <si>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</si>
  <si>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</si>
  <si>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</si>
  <si>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</si>
  <si>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</si>
  <si>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</si>
  <si>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</si>
  <si>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</si>
  <si>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</si>
  <si>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</si>
  <si>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</si>
  <si>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</si>
  <si>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</si>
  <si>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</si>
  <si>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</si>
  <si>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</si>
  <si>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</si>
  <si>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</si>
  <si>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</si>
  <si>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</si>
  <si>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</si>
  <si>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</si>
  <si>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</si>
  <si>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</si>
  <si>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</si>
  <si>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</si>
  <si>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</si>
  <si>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</si>
  <si>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</si>
  <si>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</si>
  <si>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</si>
  <si>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</si>
  <si>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</si>
  <si>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</si>
  <si>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</si>
  <si>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</si>
  <si>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</si>
  <si>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</si>
  <si>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</si>
  <si>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</si>
  <si>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</si>
  <si>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</si>
  <si>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</si>
  <si>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</si>
  <si>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</si>
  <si>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</si>
  <si>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</si>
  <si>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</si>
  <si>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</si>
  <si>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</si>
  <si>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</si>
  <si>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</si>
  <si>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</si>
  <si>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</si>
  <si>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</si>
  <si>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</si>
  <si>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</si>
  <si>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</si>
  <si>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</si>
  <si>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</si>
  <si>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</si>
  <si>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</si>
  <si>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</si>
  <si>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</si>
  <si>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</si>
  <si>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</si>
  <si>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</si>
  <si>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</si>
  <si>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</si>
  <si>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</si>
  <si>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</si>
  <si>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</si>
  <si>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</si>
  <si>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</si>
  <si>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</si>
  <si>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</si>
  <si>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</si>
  <si>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</si>
  <si>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</si>
  <si>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</si>
  <si>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</si>
  <si>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</si>
  <si>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</si>
  <si>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</si>
  <si>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</si>
  <si>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</si>
  <si>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</si>
  <si>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</si>
  <si>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</si>
  <si>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</si>
  <si>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</si>
  <si>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</si>
  <si>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</si>
  <si>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</si>
  <si>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</si>
  <si>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</si>
  <si>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</si>
  <si>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</si>
  <si>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</si>
  <si>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</si>
  <si>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</si>
  <si>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</si>
  <si>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</si>
  <si>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</si>
  <si>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</si>
  <si>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</si>
  <si>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</si>
  <si>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</si>
  <si>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</si>
  <si>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</si>
  <si>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</si>
  <si>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</si>
  <si>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</si>
  <si>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</si>
  <si>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</si>
  <si>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</si>
  <si>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</si>
  <si>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</si>
  <si>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</si>
  <si>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</si>
  <si>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</si>
  <si>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</si>
  <si>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</si>
  <si>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</si>
  <si>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</si>
  <si>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</si>
  <si>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</si>
  <si>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</si>
  <si>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</si>
  <si>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</si>
  <si>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</si>
  <si>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</si>
  <si>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</si>
  <si>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</si>
  <si>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</si>
  <si>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</si>
  <si>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</si>
  <si>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</si>
  <si>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</si>
  <si>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</si>
  <si>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</si>
  <si>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</si>
  <si>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</si>
  <si>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</si>
  <si>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</si>
  <si>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</si>
  <si>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</si>
  <si>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</si>
  <si>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</si>
  <si>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</si>
  <si>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</si>
  <si>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</si>
  <si>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</si>
  <si>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</si>
  <si>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</si>
  <si>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</si>
  <si>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</si>
  <si>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</si>
  <si>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</si>
  <si>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</si>
  <si>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</si>
  <si>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</si>
  <si>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</si>
  <si>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</si>
  <si>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</si>
  <si>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</si>
  <si>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</si>
  <si>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</si>
  <si>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</si>
  <si>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</si>
  <si>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</si>
  <si>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</si>
  <si>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</si>
  <si>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</si>
  <si>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</si>
  <si>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</si>
  <si>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</si>
  <si>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</si>
  <si>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</si>
  <si>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</si>
  <si>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</si>
  <si>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</si>
  <si>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</si>
  <si>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</si>
  <si>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</si>
  <si>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</si>
  <si>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</si>
  <si>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</si>
  <si>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</si>
  <si>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</si>
  <si>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</si>
  <si>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</si>
  <si>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</si>
  <si>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</si>
  <si>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</si>
  <si>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</si>
  <si>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</si>
  <si>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</si>
  <si>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</si>
  <si>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</si>
  <si>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</si>
  <si>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</si>
  <si>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</si>
  <si>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</si>
  <si>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</si>
  <si>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</si>
  <si>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</si>
  <si>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</si>
  <si>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</si>
  <si>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</si>
  <si>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</si>
  <si>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</si>
  <si>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</si>
  <si>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</si>
  <si>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</si>
  <si>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</si>
  <si>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</si>
  <si>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</si>
  <si>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</si>
  <si>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</si>
  <si>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</si>
  <si>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</si>
  <si>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</si>
  <si>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</si>
  <si>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</si>
  <si>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</si>
  <si>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</si>
  <si>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</si>
  <si>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</si>
  <si>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</si>
  <si>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</si>
  <si>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</si>
  <si>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</si>
  <si>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</si>
  <si>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</si>
  <si>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</si>
  <si>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</si>
  <si>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</si>
  <si>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</si>
  <si>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</si>
  <si>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</si>
  <si>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</si>
  <si>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</si>
  <si>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</si>
  <si>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</si>
  <si>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</si>
  <si>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</si>
  <si>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</si>
  <si>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</si>
  <si>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</si>
  <si>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</si>
  <si>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</si>
  <si>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</si>
  <si>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</si>
  <si>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</si>
  <si>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</si>
  <si>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</si>
  <si>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</si>
  <si>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</si>
  <si>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</si>
  <si>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</si>
  <si>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</si>
  <si>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</si>
  <si>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</si>
  <si>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</si>
  <si>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</si>
  <si>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</si>
  <si>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</si>
  <si>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</si>
  <si>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</si>
  <si>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</si>
  <si>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</si>
  <si>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</si>
  <si>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</si>
  <si>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</si>
  <si>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</si>
  <si>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</si>
  <si>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</si>
  <si>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</si>
  <si>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</si>
  <si>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</si>
  <si>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</si>
  <si>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</si>
  <si>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</si>
  <si>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</si>
  <si>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</si>
  <si>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</si>
  <si>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</si>
  <si>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</si>
  <si>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</si>
  <si>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</si>
  <si>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</si>
  <si>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</si>
  <si>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</si>
  <si>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</si>
  <si>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</si>
  <si>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</si>
  <si>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</si>
  <si>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</si>
  <si>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</si>
  <si>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</si>
  <si>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</si>
  <si>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</si>
  <si>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</si>
  <si>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</si>
  <si>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</si>
  <si>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</si>
  <si>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</si>
  <si>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</si>
  <si>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</si>
  <si>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</si>
  <si>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</si>
  <si>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</si>
  <si>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</si>
  <si>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</si>
  <si>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</si>
  <si>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</si>
  <si>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</si>
  <si>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</si>
  <si>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</si>
  <si>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</si>
  <si>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</si>
  <si>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</si>
  <si>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</si>
  <si>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</si>
  <si>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</si>
  <si>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</si>
  <si>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</si>
  <si>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</si>
  <si>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</si>
  <si>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</si>
  <si>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</si>
  <si>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</si>
  <si>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</si>
  <si>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</si>
  <si>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</si>
  <si>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</si>
  <si>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</si>
  <si>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</si>
  <si>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</si>
  <si>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</si>
  <si>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</si>
  <si>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</si>
  <si>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</si>
  <si>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</si>
  <si>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</si>
  <si>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</si>
  <si>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</si>
  <si>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</si>
  <si>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</si>
  <si>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</si>
  <si>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</si>
  <si>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</si>
  <si>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</si>
  <si>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</si>
  <si>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</si>
  <si>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</si>
  <si>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</si>
  <si>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</si>
  <si>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</si>
  <si>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</si>
  <si>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</si>
  <si>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</si>
  <si>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</si>
  <si>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</si>
  <si>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</si>
  <si>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</si>
  <si>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</si>
  <si>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</si>
  <si>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</si>
  <si>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</si>
  <si>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</si>
  <si>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</si>
  <si>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</si>
  <si>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</si>
  <si>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</si>
  <si>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</si>
  <si>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</si>
  <si>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</si>
  <si>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</si>
  <si>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</si>
  <si>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</si>
  <si>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</si>
  <si>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</si>
  <si>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</si>
  <si>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</si>
  <si>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</si>
  <si>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</si>
  <si>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</si>
  <si>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</si>
  <si>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</si>
  <si>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</si>
  <si>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</si>
  <si>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</si>
  <si>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</si>
  <si>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</si>
  <si>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</si>
  <si>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</si>
  <si>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</si>
  <si>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</si>
  <si>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</si>
  <si>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</si>
  <si>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</si>
  <si>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</si>
  <si>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</si>
  <si>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</si>
  <si>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</si>
  <si>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</si>
  <si>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</si>
  <si>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</si>
  <si>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</si>
  <si>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</si>
  <si>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</si>
  <si>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</si>
  <si>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</si>
  <si>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</si>
  <si>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</si>
  <si>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</si>
  <si>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</si>
  <si>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</si>
  <si>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</si>
  <si>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</si>
  <si>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</si>
  <si>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</si>
  <si>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</si>
  <si>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</si>
  <si>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</si>
  <si>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</si>
  <si>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</si>
  <si>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</si>
  <si>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</si>
  <si>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</si>
  <si>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</si>
  <si>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</si>
  <si>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</si>
  <si>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</si>
  <si>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</si>
  <si>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</si>
  <si>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</si>
  <si>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</si>
  <si>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</si>
  <si>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</si>
  <si>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</si>
  <si>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</si>
  <si>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</si>
  <si>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</si>
  <si>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</si>
  <si>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</si>
  <si>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</si>
  <si>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</si>
  <si>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</si>
  <si>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</si>
  <si>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</si>
  <si>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</si>
  <si>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</si>
  <si>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</si>
  <si>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</si>
  <si>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</si>
  <si>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</si>
  <si>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</si>
  <si>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</si>
  <si>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</si>
  <si>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</si>
  <si>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</si>
  <si>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</si>
  <si>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</si>
  <si>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</si>
  <si>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</si>
  <si>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</si>
  <si>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</si>
  <si>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</si>
  <si>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</si>
  <si>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</si>
  <si>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</si>
  <si>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</si>
  <si>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</si>
  <si>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</si>
  <si>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</si>
  <si>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</si>
  <si>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</si>
  <si>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</si>
  <si>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</si>
  <si>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</si>
  <si>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</si>
  <si>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</si>
  <si>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</si>
  <si>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</si>
  <si>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</si>
  <si>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</si>
  <si>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</si>
  <si>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</si>
  <si>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</si>
  <si>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</si>
  <si>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</si>
  <si>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</si>
  <si>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</si>
  <si>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</si>
  <si>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</si>
  <si>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</si>
  <si>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</si>
  <si>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</si>
  <si>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</si>
  <si>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</si>
  <si>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</si>
  <si>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</si>
  <si>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</si>
  <si>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</si>
  <si>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</si>
  <si>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</si>
  <si>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</si>
  <si>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</si>
  <si>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</si>
  <si>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</si>
  <si>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</si>
  <si>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</si>
  <si>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</si>
  <si>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</si>
  <si>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</si>
  <si>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</si>
  <si>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</si>
  <si>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</si>
  <si>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</si>
  <si>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</si>
  <si>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</si>
  <si>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</si>
  <si>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</si>
  <si>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</si>
  <si>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</si>
  <si>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</si>
  <si>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</si>
  <si>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</si>
  <si>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</si>
  <si>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</si>
  <si>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</si>
  <si>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</si>
  <si>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</si>
  <si>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</si>
  <si>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</si>
  <si>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</si>
  <si>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</si>
  <si>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</si>
  <si>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</si>
  <si>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</si>
  <si>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</si>
  <si>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</si>
  <si>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</si>
  <si>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</si>
  <si>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</si>
  <si>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</si>
  <si>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</si>
  <si>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</si>
  <si>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</si>
  <si>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</si>
  <si>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</si>
  <si>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</si>
  <si>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</si>
  <si>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</si>
  <si>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</si>
  <si>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</si>
  <si>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</si>
  <si>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</si>
  <si>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</si>
  <si>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</si>
  <si>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</si>
  <si>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</si>
  <si>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</si>
  <si>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</si>
  <si>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</si>
  <si>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</si>
  <si>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</si>
  <si>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</si>
  <si>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</si>
  <si>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</si>
  <si>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</si>
  <si>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</si>
  <si>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</si>
  <si>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</si>
  <si>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</si>
  <si>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</si>
  <si>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</si>
  <si>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</si>
  <si>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</si>
  <si>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</si>
  <si>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</si>
  <si>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</si>
  <si>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</si>
  <si>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</si>
  <si>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</si>
  <si>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</si>
  <si>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</si>
  <si>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</si>
  <si>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</si>
  <si>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</si>
  <si>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</si>
  <si>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</si>
  <si>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</si>
  <si>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</si>
  <si>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</si>
  <si>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</si>
  <si>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</si>
  <si>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</si>
  <si>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</si>
  <si>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</si>
  <si>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</si>
  <si>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</si>
  <si>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</si>
  <si>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</si>
  <si>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</si>
  <si>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</si>
  <si>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</si>
  <si>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</si>
  <si>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</si>
  <si>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</si>
  <si>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</si>
  <si>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</si>
  <si>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</si>
  <si>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</si>
  <si>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</si>
  <si>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</si>
  <si>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</si>
  <si>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</si>
  <si>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</si>
  <si>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</si>
  <si>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</si>
  <si>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</si>
  <si>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</si>
  <si>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</si>
  <si>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</si>
  <si>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</si>
  <si>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</si>
  <si>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</si>
  <si>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</si>
  <si>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</si>
  <si>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</si>
  <si>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</si>
  <si>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</si>
  <si>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</si>
  <si>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</si>
  <si>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</si>
  <si>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</si>
  <si>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</si>
  <si>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</si>
  <si>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</si>
  <si>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</si>
  <si>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</si>
  <si>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</si>
  <si>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</si>
  <si>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</si>
  <si>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</si>
  <si>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</si>
  <si>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</si>
  <si>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</si>
  <si>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</si>
  <si>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</si>
  <si>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</si>
  <si>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</si>
  <si>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</si>
  <si>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</si>
  <si>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</si>
  <si>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</si>
  <si>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</si>
  <si>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</si>
  <si>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</si>
  <si>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</si>
  <si>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</si>
  <si>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</si>
  <si>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</si>
  <si>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</si>
  <si>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</si>
  <si>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</si>
  <si>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</si>
  <si>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</si>
  <si>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</si>
  <si>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</si>
  <si>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</si>
  <si>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</si>
  <si>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</si>
  <si>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</si>
  <si>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</si>
  <si>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</si>
  <si>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</si>
  <si>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</si>
  <si>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</si>
  <si>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</si>
  <si>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</si>
  <si>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</si>
  <si>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</si>
  <si>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</si>
  <si>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</si>
  <si>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</si>
  <si>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</si>
  <si>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</si>
  <si>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</si>
  <si>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</si>
  <si>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</si>
  <si>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</si>
  <si>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</si>
  <si>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</si>
  <si>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</si>
  <si>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</si>
  <si>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</si>
  <si>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</si>
  <si>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</si>
  <si>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</si>
  <si>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</si>
  <si>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</si>
  <si>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</si>
  <si>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</si>
  <si>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</si>
  <si>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</si>
  <si>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</si>
  <si>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</si>
  <si>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</si>
  <si>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</si>
  <si>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</si>
  <si>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</si>
  <si>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</si>
  <si>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</si>
  <si>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</si>
  <si>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</si>
  <si>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</si>
  <si>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</si>
  <si>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</si>
  <si>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</si>
  <si>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</si>
  <si>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</si>
  <si>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</si>
  <si>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</si>
  <si>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</si>
  <si>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</si>
  <si>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</si>
  <si>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</si>
  <si>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</si>
  <si>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</si>
  <si>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</si>
  <si>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</si>
  <si>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</si>
  <si>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</si>
  <si>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</si>
  <si>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</si>
  <si>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</si>
  <si>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</si>
  <si>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</si>
  <si>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</si>
  <si>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</si>
  <si>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</si>
  <si>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</si>
  <si>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</si>
  <si>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</si>
  <si>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</si>
  <si>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</si>
  <si>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</si>
  <si>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</si>
  <si>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</si>
  <si>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</si>
  <si>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</si>
  <si>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</si>
  <si>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</si>
  <si>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</si>
  <si>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</si>
  <si>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</si>
  <si>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</si>
  <si>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</si>
  <si>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</si>
  <si>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</si>
  <si>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</si>
  <si>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</si>
  <si>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</si>
  <si>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</si>
  <si>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</si>
  <si>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</si>
  <si>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</si>
  <si>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</si>
  <si>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</si>
  <si>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</si>
  <si>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</si>
  <si>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</si>
  <si>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</si>
  <si>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</si>
  <si>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</si>
  <si>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</si>
  <si>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</si>
  <si>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</si>
  <si>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</si>
  <si>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</si>
  <si>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</si>
  <si>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</si>
  <si>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</si>
  <si>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</si>
  <si>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</si>
  <si>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</si>
  <si>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</si>
  <si>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</si>
  <si>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</si>
  <si>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</si>
  <si>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</si>
  <si>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</si>
  <si>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</si>
  <si>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</si>
  <si>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</si>
  <si>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</si>
  <si>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</si>
  <si>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</si>
  <si>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</si>
  <si>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</si>
  <si>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</si>
  <si>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</si>
  <si>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</si>
  <si>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</si>
  <si>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</si>
  <si>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</si>
  <si>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</si>
  <si>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</si>
  <si>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</si>
  <si>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</si>
  <si>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</si>
  <si>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</si>
  <si>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</si>
  <si>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</si>
  <si>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</si>
  <si>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</si>
  <si>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</si>
  <si>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</si>
  <si>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</si>
  <si>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</si>
  <si>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</si>
  <si>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</si>
  <si>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</si>
  <si>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</si>
  <si>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</si>
  <si>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</si>
  <si>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</si>
  <si>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</si>
  <si>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</si>
  <si>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</si>
  <si>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</si>
  <si>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</si>
  <si>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</si>
  <si>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</si>
  <si>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</si>
  <si>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</si>
  <si>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</si>
  <si>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</si>
  <si>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</si>
  <si>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</si>
  <si>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</si>
  <si>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</si>
  <si>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</si>
  <si>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</si>
  <si>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</si>
  <si>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</si>
  <si>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</si>
  <si>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</si>
  <si>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</si>
  <si>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</si>
  <si>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</si>
  <si>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</si>
  <si>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</si>
  <si>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</si>
  <si>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</si>
  <si>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</si>
  <si>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</si>
  <si>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</si>
  <si>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</si>
  <si>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</si>
  <si>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</si>
  <si>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</si>
  <si>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</si>
  <si>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</si>
  <si>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</si>
  <si>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</si>
  <si>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</si>
  <si>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</si>
  <si>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</si>
  <si>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</si>
  <si>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</si>
  <si>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</si>
  <si>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</si>
  <si>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</si>
  <si>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</si>
  <si>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</si>
  <si>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</si>
  <si>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</si>
  <si>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</si>
  <si>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</si>
  <si>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</si>
  <si>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</si>
  <si>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</si>
  <si>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</si>
  <si>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</si>
  <si>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</si>
  <si>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</si>
  <si>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</si>
  <si>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</si>
  <si>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</si>
  <si>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</si>
  <si>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</si>
  <si>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</si>
  <si>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</si>
  <si>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</si>
  <si>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</si>
  <si>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</si>
  <si>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</si>
  <si>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</si>
  <si>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</si>
  <si>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</si>
  <si>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</si>
  <si>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</si>
  <si>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</si>
  <si>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</si>
  <si>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</si>
  <si>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</si>
  <si>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</si>
  <si>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</si>
  <si>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</si>
  <si>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</si>
  <si>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</si>
  <si>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</si>
  <si>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</si>
  <si>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</si>
  <si>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</si>
  <si>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</si>
  <si>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</si>
  <si>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</si>
  <si>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</si>
  <si>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</si>
  <si>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</si>
  <si>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</si>
  <si>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</si>
  <si>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</si>
  <si>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</si>
  <si>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</si>
  <si>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</si>
  <si>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</si>
  <si>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</si>
  <si>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</si>
  <si>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</si>
  <si>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</si>
  <si>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</si>
  <si>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</si>
  <si>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</si>
  <si>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</si>
  <si>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</si>
  <si>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</si>
  <si>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</si>
  <si>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</si>
  <si>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</si>
  <si>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</si>
  <si>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</si>
  <si>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</si>
  <si>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</si>
  <si>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</si>
  <si>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</si>
  <si>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</si>
  <si>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</si>
  <si>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</si>
  <si>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</si>
  <si>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</si>
  <si>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</si>
  <si>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</si>
  <si>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</si>
  <si>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</si>
  <si>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</si>
  <si>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</si>
  <si>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</si>
  <si>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</si>
  <si>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</si>
  <si>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</si>
  <si>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</si>
  <si>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</si>
  <si>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</si>
  <si>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</si>
  <si>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</si>
  <si>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</si>
  <si>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</si>
  <si>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</si>
  <si>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</si>
  <si>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</si>
  <si>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</si>
  <si>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</si>
  <si>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</si>
  <si>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</si>
  <si>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</si>
  <si>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</si>
  <si>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</si>
  <si>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</si>
  <si>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</si>
  <si>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</si>
  <si>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</si>
  <si>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</si>
  <si>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</si>
  <si>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</si>
  <si>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</si>
  <si>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</si>
  <si>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</si>
  <si>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</si>
  <si>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</si>
  <si>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</si>
  <si>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</si>
  <si>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</si>
  <si>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</si>
  <si>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</si>
  <si>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</si>
  <si>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</si>
  <si>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</si>
  <si>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</si>
  <si>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</si>
  <si>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</si>
  <si>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</si>
  <si>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</si>
  <si>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</si>
  <si>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</si>
  <si>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</si>
  <si>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</si>
  <si>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</si>
  <si>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</si>
  <si>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</si>
  <si>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</si>
  <si>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</si>
  <si>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</si>
  <si>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</si>
  <si>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</si>
  <si>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</si>
  <si>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</si>
  <si>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</si>
  <si>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</si>
  <si>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</si>
  <si>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</si>
  <si>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</si>
  <si>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</si>
  <si>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</si>
  <si>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</si>
  <si>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</si>
  <si>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</si>
  <si>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</si>
  <si>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</si>
  <si>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</si>
  <si>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</si>
  <si>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</si>
  <si>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</si>
  <si>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</si>
  <si>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</si>
  <si>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</si>
  <si>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</si>
  <si>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</si>
  <si>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</si>
  <si>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</si>
  <si>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</si>
  <si>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</si>
  <si>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</si>
  <si>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</si>
  <si>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</si>
  <si>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</si>
  <si>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</si>
  <si>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</si>
  <si>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</si>
  <si>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</si>
  <si>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</si>
  <si>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</si>
  <si>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</si>
  <si>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</si>
  <si>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</si>
  <si>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</si>
  <si>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</si>
  <si>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</si>
  <si>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</si>
  <si>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</si>
  <si>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</si>
  <si>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</si>
  <si>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</si>
  <si>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</si>
  <si>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</si>
  <si>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</si>
  <si>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</si>
  <si>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</si>
  <si>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</si>
  <si>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</si>
  <si>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</si>
  <si>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</si>
  <si>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</si>
  <si>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</si>
  <si>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</si>
  <si>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</si>
  <si>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</si>
  <si>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</si>
  <si>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</si>
  <si>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</si>
  <si>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</si>
  <si>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</si>
  <si>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</si>
  <si>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</si>
  <si>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</si>
  <si>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</si>
  <si>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</si>
  <si>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</si>
  <si>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</si>
  <si>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</si>
  <si>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</si>
  <si>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</si>
  <si>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</si>
  <si>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</si>
  <si>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</si>
  <si>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</si>
  <si>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</si>
  <si>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</si>
  <si>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</si>
  <si>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</si>
  <si>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</si>
  <si>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</si>
  <si>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</si>
  <si>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</si>
  <si>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</si>
  <si>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</si>
  <si>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</si>
  <si>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</si>
  <si>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</si>
  <si>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</si>
  <si>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</si>
  <si>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</si>
  <si>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</si>
  <si>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</si>
  <si>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</si>
  <si>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</si>
  <si>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</si>
  <si>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</si>
  <si>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</si>
  <si>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</si>
  <si>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</si>
  <si>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</si>
  <si>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</si>
  <si>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</si>
  <si>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</si>
  <si>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</si>
  <si>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</si>
  <si>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</si>
  <si>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</si>
  <si>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</si>
  <si>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</si>
  <si>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</si>
  <si>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</si>
  <si>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</si>
  <si>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</si>
  <si>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</si>
  <si>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</si>
  <si>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</si>
  <si>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</si>
  <si>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</si>
  <si>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</si>
  <si>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</si>
  <si>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</si>
  <si>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</si>
  <si>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</si>
  <si>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</si>
  <si>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</si>
  <si>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</si>
  <si>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</si>
  <si>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</si>
  <si>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</si>
  <si>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</si>
  <si>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</si>
  <si>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</si>
  <si>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</si>
  <si>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</si>
  <si>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</si>
  <si>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</si>
  <si>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</si>
  <si>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</si>
  <si>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</si>
  <si>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</si>
  <si>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</si>
  <si>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</si>
  <si>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</si>
  <si>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</si>
  <si>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</si>
  <si>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</si>
  <si>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</si>
  <si>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</si>
  <si>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</si>
  <si>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</si>
  <si>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</si>
  <si>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</si>
  <si>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</si>
  <si>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</si>
  <si>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</si>
  <si>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</si>
  <si>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</si>
  <si>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</si>
  <si>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</si>
  <si>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</si>
  <si>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</si>
  <si>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</si>
  <si>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</si>
  <si>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</si>
  <si>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</si>
  <si>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</si>
  <si>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</si>
  <si>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</si>
  <si>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</si>
  <si>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</si>
  <si>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</si>
  <si>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</si>
  <si>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</si>
  <si>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</si>
  <si>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</si>
  <si>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</si>
  <si>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</si>
  <si>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</si>
  <si>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</si>
  <si>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</si>
  <si>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</si>
  <si>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</si>
  <si>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</si>
  <si>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</si>
  <si>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</si>
  <si>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</si>
  <si>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</si>
  <si>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</si>
  <si>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</si>
  <si>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</si>
  <si>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</si>
  <si>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</si>
  <si>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</si>
  <si>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</si>
  <si>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</si>
  <si>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</si>
  <si>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</si>
  <si>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</si>
  <si>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</si>
  <si>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</si>
  <si>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</si>
  <si>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</si>
  <si>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</si>
  <si>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</si>
  <si>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</si>
  <si>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</si>
  <si>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</si>
  <si>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</si>
  <si>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</si>
  <si>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</si>
  <si>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</si>
  <si>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</si>
  <si>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</si>
  <si>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</si>
  <si>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</si>
  <si>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</si>
  <si>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</si>
  <si>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</si>
  <si>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</si>
  <si>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</si>
  <si>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</si>
  <si>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</si>
  <si>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</si>
  <si>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</si>
  <si>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</si>
  <si>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</si>
  <si>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</si>
  <si>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</si>
  <si>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</si>
  <si>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</si>
  <si>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</si>
  <si>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</si>
  <si>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</si>
  <si>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</si>
  <si>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</si>
  <si>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</si>
  <si>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</si>
  <si>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</si>
  <si>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</si>
  <si>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</si>
  <si>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</si>
  <si>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</si>
  <si>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</si>
  <si>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</si>
  <si>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</si>
  <si>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</si>
  <si>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</si>
  <si>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</si>
  <si>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</si>
  <si>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</si>
  <si>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</si>
  <si>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</si>
  <si>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</si>
  <si>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</si>
  <si>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</si>
  <si>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</si>
  <si>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</si>
  <si>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</si>
  <si>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</si>
  <si>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</si>
  <si>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</si>
  <si>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</si>
  <si>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</si>
  <si>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</si>
  <si>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</si>
  <si>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</si>
  <si>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</si>
  <si>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</si>
  <si>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</si>
  <si>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</si>
  <si>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</si>
  <si>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</si>
  <si>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</si>
  <si>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</si>
  <si>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</si>
  <si>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</si>
  <si>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</si>
  <si>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</si>
  <si>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</si>
  <si>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</si>
  <si>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</si>
  <si>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</si>
  <si>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</si>
  <si>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</si>
  <si>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</si>
  <si>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</si>
  <si>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</si>
  <si>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</si>
  <si>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</si>
  <si>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</si>
  <si>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</si>
  <si>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</si>
  <si>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</si>
  <si>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</si>
  <si>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</si>
  <si>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</si>
  <si>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</si>
  <si>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</si>
  <si>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</si>
  <si>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</si>
  <si>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</si>
  <si>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</si>
  <si>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</si>
  <si>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</si>
  <si>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</si>
  <si>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</si>
  <si>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</si>
  <si>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</si>
  <si>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</si>
  <si>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</si>
  <si>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</si>
  <si>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</si>
  <si>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</si>
  <si>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</si>
  <si>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</si>
  <si>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</si>
  <si>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</si>
  <si>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</si>
  <si>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</si>
  <si>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</si>
  <si>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</si>
  <si>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</si>
  <si>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</si>
  <si>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</si>
  <si>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</si>
  <si>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</si>
  <si>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</si>
  <si>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</si>
  <si>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</si>
  <si>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</si>
  <si>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</si>
  <si>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</si>
  <si>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</si>
  <si>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</si>
  <si>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</si>
  <si>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</si>
  <si>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</si>
  <si>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</si>
  <si>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</si>
  <si>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</si>
  <si>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</si>
  <si>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</si>
  <si>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</si>
  <si>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</si>
  <si>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</si>
  <si>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</si>
  <si>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</si>
  <si>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</si>
  <si>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</si>
  <si>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</si>
  <si>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</si>
  <si>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</si>
  <si>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</si>
  <si>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</si>
  <si>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</si>
  <si>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</si>
  <si>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</si>
  <si>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</si>
  <si>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</si>
  <si>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</si>
  <si>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</si>
  <si>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</si>
  <si>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</si>
  <si>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</si>
  <si>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</si>
  <si>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</si>
  <si>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</si>
  <si>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</si>
  <si>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</si>
  <si>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</si>
  <si>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</si>
  <si>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</si>
  <si>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</si>
  <si>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</si>
  <si>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</si>
  <si>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</si>
  <si>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</si>
  <si>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</si>
  <si>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</si>
  <si>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</si>
  <si>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</si>
  <si>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</si>
  <si>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</si>
  <si>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</si>
  <si>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</si>
  <si>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</si>
  <si>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</si>
  <si>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</si>
  <si>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</si>
  <si>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</si>
  <si>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</si>
  <si>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</si>
  <si>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</si>
  <si>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</si>
  <si>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</si>
  <si>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</si>
  <si>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</si>
  <si>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</si>
  <si>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</si>
  <si>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</si>
  <si>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</si>
  <si>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</si>
  <si>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</si>
  <si>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</si>
  <si>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</si>
  <si>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</si>
  <si>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</si>
  <si>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</si>
  <si>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</si>
  <si>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</si>
  <si>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</si>
  <si>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</si>
  <si>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</si>
  <si>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</si>
  <si>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</si>
  <si>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</si>
  <si>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</si>
  <si>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</si>
  <si>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</si>
  <si>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</si>
  <si>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</si>
  <si>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</si>
  <si>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</si>
  <si>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</si>
  <si>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</si>
  <si>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</si>
  <si>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</si>
  <si>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</si>
  <si>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</si>
  <si>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</si>
  <si>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</si>
  <si>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</si>
  <si>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</si>
  <si>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</si>
  <si>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</si>
  <si>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</si>
  <si>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</si>
  <si>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</si>
  <si>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</si>
  <si>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</si>
  <si>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</si>
  <si>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</si>
  <si>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</si>
  <si>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</si>
  <si>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</si>
  <si>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</si>
  <si>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</si>
  <si>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</si>
  <si>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</si>
  <si>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</si>
  <si>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</si>
  <si>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</si>
  <si>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</si>
  <si>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</si>
  <si>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</si>
  <si>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</si>
  <si>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</si>
  <si>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</si>
  <si>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</si>
  <si>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</si>
  <si>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</si>
  <si>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</si>
  <si>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</si>
  <si>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</si>
  <si>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</si>
  <si>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</si>
  <si>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</si>
  <si>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</si>
  <si>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</si>
  <si>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</si>
  <si>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</si>
  <si>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</si>
  <si>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</si>
  <si>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</si>
  <si>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</si>
  <si>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</si>
  <si>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</si>
  <si>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</si>
  <si>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</si>
  <si>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</si>
  <si>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</si>
  <si>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</si>
  <si>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</si>
  <si>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</si>
  <si>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</si>
  <si>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</si>
  <si>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</si>
  <si>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</si>
  <si>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</si>
  <si>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</si>
  <si>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</si>
  <si>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</si>
  <si>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</si>
  <si>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</si>
  <si>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</si>
  <si>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</si>
  <si>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</si>
  <si>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</si>
  <si>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</si>
  <si>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</si>
  <si>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</si>
  <si>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</si>
  <si>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</si>
  <si>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</si>
  <si>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</si>
  <si>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</si>
  <si>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</si>
  <si>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</si>
  <si>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</si>
  <si>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</si>
  <si>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</si>
  <si>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</si>
  <si>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</si>
  <si>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</si>
  <si>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</si>
  <si>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</si>
  <si>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</si>
  <si>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</si>
  <si>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</si>
  <si>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</si>
  <si>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</si>
  <si>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</si>
  <si>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</si>
  <si>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</si>
  <si>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</si>
  <si>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</si>
  <si>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</si>
  <si>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</si>
  <si>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</si>
  <si>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</si>
  <si>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</si>
  <si>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</si>
  <si>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</si>
  <si>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</si>
  <si>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</si>
  <si>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</si>
  <si>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</si>
  <si>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</si>
  <si>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</si>
  <si>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</si>
  <si>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</si>
  <si>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</si>
  <si>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</si>
  <si>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</si>
  <si>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</si>
  <si>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</si>
  <si>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</si>
  <si>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</si>
  <si>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</si>
  <si>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</si>
  <si>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</si>
  <si>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</si>
  <si>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</si>
  <si>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</si>
  <si>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</si>
  <si>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</si>
  <si>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</si>
  <si>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</si>
  <si>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</si>
  <si>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</si>
  <si>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</si>
  <si>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</si>
  <si>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</si>
  <si>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</si>
  <si>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</si>
  <si>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</si>
  <si>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</si>
  <si>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</si>
  <si>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</si>
  <si>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</si>
  <si>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</si>
  <si>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</si>
  <si>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</si>
  <si>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</si>
  <si>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</si>
  <si>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</si>
  <si>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</si>
  <si>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</si>
  <si>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</si>
  <si>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</si>
  <si>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</si>
  <si>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</si>
  <si>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</si>
  <si>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</si>
  <si>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</si>
  <si>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</si>
  <si>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</si>
  <si>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</si>
  <si>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</si>
  <si>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</si>
  <si>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</si>
  <si>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</si>
  <si>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</si>
  <si>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</si>
  <si>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</si>
  <si>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</si>
  <si>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</si>
  <si>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</si>
  <si>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</si>
  <si>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</si>
  <si>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</si>
  <si>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</si>
  <si>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</si>
  <si>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</si>
  <si>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</si>
  <si>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</si>
  <si>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</si>
  <si>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</si>
  <si>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</si>
  <si>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</si>
  <si>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</si>
  <si>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</si>
  <si>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</si>
  <si>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</si>
  <si>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</si>
  <si>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</si>
  <si>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</si>
  <si>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</si>
  <si>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</si>
  <si>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</si>
  <si>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</si>
  <si>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</si>
  <si>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</si>
  <si>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</si>
  <si>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</si>
  <si>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</si>
  <si>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</si>
  <si>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</si>
  <si>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</si>
  <si>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</si>
  <si>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</si>
  <si>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</si>
  <si>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</si>
  <si>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</si>
  <si>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</si>
  <si>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</si>
  <si>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</si>
  <si>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</si>
  <si>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</si>
  <si>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</si>
  <si>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</si>
  <si>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</si>
  <si>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</si>
  <si>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</si>
  <si>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</si>
  <si>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</si>
  <si>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</si>
  <si>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</si>
  <si>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</si>
  <si>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</si>
  <si>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</si>
  <si>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</si>
  <si>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</si>
  <si>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</si>
  <si>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</si>
  <si>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</si>
  <si>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</si>
  <si>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</si>
  <si>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</si>
  <si>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</si>
  <si>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</si>
  <si>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</si>
  <si>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</si>
  <si>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</si>
  <si>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</si>
  <si>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</si>
  <si>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</si>
  <si>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</si>
  <si>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</si>
  <si>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</si>
  <si>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</si>
  <si>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</si>
  <si>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</si>
  <si>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</si>
  <si>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</si>
  <si>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</si>
  <si>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</si>
  <si>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</si>
  <si>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</si>
  <si>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</si>
  <si>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</si>
  <si>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</si>
  <si>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</si>
  <si>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</si>
  <si>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</si>
  <si>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</si>
  <si>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</si>
  <si>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</si>
  <si>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</si>
  <si>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</si>
  <si>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</si>
  <si>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</si>
  <si>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</si>
  <si>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</si>
  <si>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</si>
  <si>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</si>
  <si>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</si>
  <si>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</si>
  <si>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</si>
  <si>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</si>
  <si>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</si>
  <si>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</si>
  <si>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</si>
  <si>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</si>
  <si>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</si>
  <si>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</si>
  <si>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</si>
  <si>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</si>
  <si>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</si>
  <si>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</si>
  <si>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</si>
  <si>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</si>
  <si>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</si>
  <si>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</si>
  <si>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</si>
  <si>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</si>
  <si>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</si>
  <si>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</si>
  <si>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</si>
  <si>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</si>
  <si>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</si>
  <si>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</si>
  <si>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</si>
  <si>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</si>
  <si>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</si>
  <si>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</si>
  <si>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</si>
  <si>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</si>
  <si>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</si>
  <si>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</si>
  <si>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</si>
  <si>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</si>
  <si>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</si>
  <si>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</si>
  <si>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</si>
  <si>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</si>
  <si>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</si>
  <si>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</si>
  <si>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</si>
  <si>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</si>
  <si>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</si>
  <si>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</si>
  <si>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</si>
  <si>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</si>
  <si>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</si>
  <si>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</si>
  <si>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</si>
  <si>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</si>
  <si>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</si>
  <si>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</si>
  <si>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</si>
  <si>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</si>
  <si>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</si>
  <si>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</si>
  <si>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</si>
  <si>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</si>
  <si>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</si>
  <si>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</si>
  <si>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</si>
  <si>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</si>
  <si>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</si>
  <si>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</si>
  <si>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</si>
  <si>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</si>
  <si>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</si>
  <si>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</si>
  <si>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</si>
  <si>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</si>
  <si>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</si>
  <si>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</si>
  <si>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</si>
  <si>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</si>
  <si>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</si>
  <si>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</si>
  <si>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</si>
  <si>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</si>
  <si>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</si>
  <si>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</si>
  <si>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</si>
  <si>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</si>
  <si>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</si>
  <si>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</si>
  <si>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</si>
  <si>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</si>
  <si>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</si>
  <si>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</si>
  <si>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</si>
  <si>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</si>
  <si>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</si>
  <si>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</si>
  <si>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</si>
  <si>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</si>
  <si>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</si>
  <si>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</si>
  <si>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</si>
  <si>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</si>
  <si>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</si>
  <si>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</si>
  <si>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</si>
  <si>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</si>
  <si>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</si>
  <si>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</si>
  <si>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</si>
  <si>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</si>
  <si>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</si>
  <si>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</si>
  <si>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</si>
  <si>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</si>
  <si>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</si>
  <si>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</si>
  <si>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</si>
  <si>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</si>
  <si>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</si>
  <si>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</si>
  <si>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</si>
  <si>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</si>
  <si>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</si>
  <si>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</si>
  <si>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</si>
  <si>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</si>
  <si>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</si>
  <si>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</si>
  <si>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</si>
  <si>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</si>
  <si>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</si>
  <si>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</si>
  <si>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</si>
  <si>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</si>
  <si>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</si>
  <si>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</si>
  <si>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</si>
  <si>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</si>
  <si>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</si>
  <si>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</si>
  <si>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</si>
  <si>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</si>
  <si>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</si>
  <si>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</si>
  <si>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</si>
  <si>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</si>
  <si>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</si>
  <si>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</si>
  <si>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</si>
  <si>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</si>
  <si>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</si>
  <si>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</si>
  <si>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</si>
  <si>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</si>
  <si>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</si>
  <si>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</si>
  <si>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</si>
  <si>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</si>
  <si>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</si>
  <si>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</si>
  <si>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</si>
  <si>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</si>
  <si>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</si>
  <si>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</si>
  <si>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</si>
  <si>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</si>
  <si>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</si>
  <si>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</si>
  <si>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</si>
  <si>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</si>
  <si>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</si>
  <si>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</si>
  <si>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</si>
  <si>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</si>
  <si>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</si>
  <si>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</si>
  <si>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</si>
  <si>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</si>
  <si>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</si>
  <si>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</si>
  <si>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</si>
  <si>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</si>
  <si>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</si>
  <si>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</si>
  <si>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</si>
  <si>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</si>
  <si>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</si>
  <si>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</si>
  <si>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</si>
  <si>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</si>
  <si>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</si>
  <si>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</si>
  <si>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</si>
  <si>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</si>
  <si>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</si>
  <si>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</si>
  <si>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</si>
  <si>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</si>
  <si>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</si>
  <si>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</si>
  <si>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</si>
  <si>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</si>
  <si>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</si>
  <si>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</si>
  <si>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</si>
  <si>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</si>
  <si>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</si>
  <si>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</si>
  <si>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</si>
  <si>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</si>
  <si>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</si>
  <si>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</si>
  <si>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</si>
  <si>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</si>
  <si>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</si>
  <si>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</si>
  <si>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</si>
  <si>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</si>
  <si>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</si>
  <si>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</si>
  <si>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</si>
  <si>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</si>
  <si>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</si>
  <si>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</si>
  <si>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</si>
  <si>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</si>
  <si>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</si>
  <si>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</si>
  <si>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</si>
  <si>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</si>
  <si>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</si>
  <si>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</si>
  <si>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</si>
  <si>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</si>
  <si>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</si>
  <si>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</si>
  <si>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</si>
  <si>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</si>
  <si>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</si>
  <si>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</si>
  <si>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</si>
  <si>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</si>
  <si>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</si>
  <si>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</si>
  <si>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</si>
  <si>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</si>
  <si>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</si>
  <si>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</si>
  <si>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</si>
  <si>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</si>
  <si>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</si>
  <si>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</si>
  <si>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</si>
  <si>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</si>
  <si>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</si>
  <si>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</si>
  <si>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</si>
  <si>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</si>
  <si>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</si>
  <si>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</si>
  <si>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</si>
  <si>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</si>
  <si>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</si>
  <si>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</si>
  <si>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</si>
  <si>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</si>
  <si>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</si>
  <si>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</si>
  <si>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</si>
  <si>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</si>
  <si>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</si>
  <si>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</si>
  <si>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</si>
  <si>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</si>
  <si>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</si>
  <si>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</si>
  <si>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</si>
  <si>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</si>
  <si>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</si>
  <si>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</si>
  <si>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</si>
  <si>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</si>
  <si>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</si>
  <si>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</si>
  <si>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</si>
  <si>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</si>
  <si>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</si>
  <si>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</si>
  <si>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</si>
  <si>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</si>
  <si>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</si>
  <si>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</si>
  <si>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</si>
  <si>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</si>
  <si>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</si>
  <si>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</si>
  <si>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</si>
  <si>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</si>
  <si>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</si>
  <si>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</si>
  <si>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</si>
  <si>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</si>
  <si>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</si>
  <si>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</si>
  <si>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</si>
  <si>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</si>
  <si>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</si>
  <si>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</si>
  <si>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</si>
  <si>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</si>
  <si>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</si>
  <si>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</si>
  <si>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</si>
  <si>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</si>
  <si>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</si>
  <si>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</si>
  <si>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</si>
  <si>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</si>
  <si>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</si>
  <si>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</si>
  <si>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</si>
  <si>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</si>
  <si>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</si>
  <si>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</si>
  <si>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</si>
  <si>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</si>
  <si>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</si>
  <si>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</si>
  <si>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</si>
  <si>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</si>
  <si>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</si>
  <si>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</si>
  <si>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</si>
  <si>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</si>
  <si>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</si>
  <si>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</si>
  <si>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</si>
  <si>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</si>
  <si>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</si>
  <si>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</si>
  <si>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</si>
  <si>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</si>
  <si>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</si>
  <si>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</si>
  <si>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</si>
  <si>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</si>
  <si>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</si>
  <si>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</si>
  <si>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</si>
  <si>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</si>
  <si>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</si>
  <si>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</si>
  <si>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</si>
  <si>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</si>
  <si>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</si>
  <si>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</si>
  <si>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</si>
  <si>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</si>
  <si>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</si>
  <si>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</si>
  <si>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</si>
  <si>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</si>
  <si>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</si>
  <si>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</si>
  <si>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</si>
  <si>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</si>
  <si>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</si>
  <si>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</si>
  <si>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</si>
  <si>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</si>
  <si>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</si>
  <si>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</si>
  <si>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</si>
  <si>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</si>
  <si>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</si>
  <si>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</si>
  <si>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</si>
  <si>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</si>
  <si>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</si>
  <si>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</si>
  <si>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</si>
  <si>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</si>
  <si>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</si>
  <si>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</si>
  <si>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</si>
  <si>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</si>
  <si>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</si>
  <si>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</si>
  <si>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</si>
  <si>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</si>
  <si>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</si>
  <si>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</si>
  <si>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</si>
  <si>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</si>
  <si>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</si>
  <si>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</si>
  <si>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</si>
  <si>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</si>
  <si>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</si>
  <si>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</si>
  <si>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</si>
  <si>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</si>
  <si>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</si>
  <si>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</si>
  <si>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</si>
  <si>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</si>
  <si>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</si>
  <si>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</si>
  <si>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</si>
  <si>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</si>
  <si>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</si>
  <si>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</si>
  <si>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</si>
  <si>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</si>
  <si>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</si>
  <si>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</si>
  <si>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</si>
  <si>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</si>
  <si>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</si>
  <si>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</si>
  <si>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</si>
  <si>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</si>
  <si>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</si>
  <si>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</si>
  <si>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</si>
  <si>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</si>
  <si>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</si>
  <si>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</si>
  <si>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</si>
  <si>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</si>
  <si>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</si>
  <si>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</si>
  <si>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</si>
  <si>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</si>
  <si>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</si>
  <si>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</si>
  <si>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</si>
  <si>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</si>
  <si>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</si>
  <si>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</si>
  <si>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</si>
  <si>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</si>
  <si>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</si>
  <si>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</si>
  <si>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</si>
  <si>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</si>
  <si>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</si>
  <si>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</si>
  <si>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</si>
  <si>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</si>
  <si>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</si>
  <si>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</si>
  <si>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</si>
  <si>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</si>
  <si>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</si>
  <si>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</si>
  <si>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</si>
  <si>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</si>
  <si>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</si>
  <si>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</si>
  <si>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</si>
  <si>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</si>
  <si>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</si>
  <si>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</si>
  <si>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</si>
  <si>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</si>
  <si>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</si>
  <si>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</si>
  <si>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</si>
  <si>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</si>
  <si>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</si>
  <si>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</si>
  <si>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</si>
  <si>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</si>
  <si>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</si>
  <si>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</si>
  <si>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</si>
  <si>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</si>
  <si>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</si>
  <si>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</si>
  <si>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</si>
  <si>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</si>
  <si>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</si>
  <si>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</si>
  <si>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</si>
  <si>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</si>
  <si>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</si>
  <si>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</si>
  <si>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</si>
  <si>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</si>
  <si>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</si>
  <si>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</si>
  <si>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</si>
  <si>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</si>
  <si>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</si>
  <si>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</si>
  <si>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</si>
  <si>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</si>
  <si>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</si>
  <si>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</si>
  <si>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</si>
  <si>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</si>
  <si>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</si>
  <si>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</si>
  <si>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</si>
  <si>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</si>
  <si>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</si>
  <si>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</si>
  <si>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</si>
  <si>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</si>
  <si>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</si>
  <si>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</si>
  <si>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</si>
  <si>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</si>
  <si>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</si>
  <si>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</si>
  <si>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</si>
  <si>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</si>
  <si>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</si>
  <si>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</si>
  <si>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</si>
  <si>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</si>
  <si>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</si>
  <si>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</si>
  <si>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</si>
  <si>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</si>
  <si>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</si>
  <si>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</si>
  <si>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</si>
  <si>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</si>
  <si>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</si>
  <si>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</si>
  <si>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</si>
  <si>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</si>
  <si>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</si>
  <si>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</si>
  <si>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</si>
  <si>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</si>
  <si>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</si>
  <si>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</si>
  <si>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</si>
  <si>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</si>
  <si>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</si>
  <si>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</si>
  <si>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</si>
  <si>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</si>
  <si>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</si>
  <si>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</si>
  <si>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</si>
  <si>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</si>
  <si>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</si>
  <si>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</si>
  <si>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</si>
  <si>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</si>
  <si>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</si>
  <si>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</si>
  <si>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</si>
  <si>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</si>
  <si>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</si>
  <si>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</si>
  <si>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</si>
  <si>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</si>
  <si>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</si>
  <si>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</si>
  <si>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</si>
  <si>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</si>
  <si>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</si>
  <si>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</si>
  <si>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</si>
  <si>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</si>
  <si>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</si>
  <si>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</si>
  <si>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</si>
  <si>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</si>
  <si>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</si>
  <si>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</si>
  <si>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</si>
  <si>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</si>
  <si>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</si>
  <si>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</si>
  <si>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</si>
  <si>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</si>
  <si>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</si>
  <si>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</si>
  <si>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</si>
  <si>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</si>
  <si>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</si>
  <si>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</si>
  <si>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</si>
  <si>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</si>
  <si>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</si>
  <si>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</si>
  <si>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</si>
  <si>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</si>
  <si>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</si>
  <si>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</si>
  <si>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</si>
  <si>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</si>
  <si>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</si>
  <si>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</si>
  <si>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</si>
  <si>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</si>
  <si>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</si>
  <si>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</si>
  <si>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</si>
  <si>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</si>
  <si>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</si>
  <si>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</si>
  <si>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</si>
  <si>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</si>
  <si>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</si>
  <si>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</si>
  <si>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</si>
  <si>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</si>
  <si>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</si>
  <si>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</si>
  <si>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</si>
  <si>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</si>
  <si>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</si>
  <si>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</si>
  <si>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</si>
  <si>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</si>
  <si>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</si>
  <si>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</si>
  <si>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</si>
  <si>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</si>
  <si>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</si>
  <si>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</si>
  <si>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</si>
  <si>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</si>
  <si>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</si>
  <si>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</si>
  <si>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</si>
  <si>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</si>
  <si>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</si>
  <si>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</si>
  <si>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</si>
  <si>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</si>
  <si>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</si>
  <si>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</si>
  <si>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</si>
  <si>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</si>
  <si>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</si>
  <si>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</si>
  <si>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</si>
  <si>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</si>
  <si>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</si>
  <si>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</si>
  <si>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</si>
  <si>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</si>
  <si>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</si>
  <si>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</si>
  <si>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</si>
  <si>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</si>
  <si>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</si>
  <si>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</si>
  <si>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</si>
  <si>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</si>
  <si>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</si>
  <si>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</si>
  <si>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</si>
  <si>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</si>
  <si>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</si>
  <si>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</si>
  <si>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</si>
  <si>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</si>
  <si>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</si>
  <si>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</si>
  <si>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</si>
  <si>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</si>
  <si>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</si>
  <si>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</si>
  <si>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</si>
  <si>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</si>
  <si>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</si>
  <si>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</si>
  <si>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</si>
  <si>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</si>
  <si>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</si>
  <si>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</si>
  <si>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</si>
  <si>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</si>
  <si>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</si>
  <si>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</si>
  <si>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</si>
  <si>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</si>
  <si>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</si>
  <si>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</si>
  <si>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</si>
  <si>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</si>
  <si>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</si>
  <si>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</si>
  <si>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</si>
  <si>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</si>
  <si>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</si>
  <si>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</si>
  <si>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</si>
  <si>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</si>
  <si>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</si>
  <si>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</si>
  <si>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</si>
  <si>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</si>
  <si>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</si>
  <si>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</si>
  <si>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</si>
  <si>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</si>
  <si>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</si>
  <si>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</si>
  <si>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</si>
  <si>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</si>
  <si>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</si>
  <si>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</si>
  <si>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</si>
  <si>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</si>
  <si>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</si>
  <si>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</si>
  <si>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</si>
  <si>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</si>
  <si>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</si>
  <si>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</si>
  <si>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</si>
  <si>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</si>
  <si>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</si>
  <si>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</si>
  <si>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</si>
  <si>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</si>
  <si>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</si>
  <si>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</si>
  <si>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</si>
  <si>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</si>
  <si>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</si>
  <si>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</si>
  <si>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</si>
  <si>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</si>
  <si>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</si>
  <si>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</si>
  <si>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</si>
  <si>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</si>
  <si>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</si>
  <si>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</si>
  <si>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</si>
  <si>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</si>
  <si>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</si>
  <si>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</si>
  <si>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</si>
  <si>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</si>
  <si>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</si>
  <si>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</si>
  <si>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</si>
  <si>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</si>
  <si>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</si>
  <si>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</si>
  <si>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</si>
  <si>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</si>
  <si>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</si>
  <si>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</si>
  <si>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</si>
  <si>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</si>
  <si>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</si>
  <si>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</si>
  <si>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</si>
  <si>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</si>
  <si>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</si>
  <si>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</si>
  <si>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</si>
  <si>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</si>
  <si>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</si>
  <si>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</si>
  <si>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</si>
  <si>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</si>
  <si>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</si>
  <si>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</si>
  <si>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</si>
  <si>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</si>
  <si>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</si>
  <si>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</si>
  <si>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</si>
  <si>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</si>
  <si>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</si>
  <si>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</si>
  <si>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</si>
  <si>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</si>
  <si>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</si>
  <si>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</si>
  <si>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</si>
  <si>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</si>
  <si>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</si>
  <si>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</si>
  <si>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</si>
  <si>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</si>
  <si>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</si>
  <si>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</si>
  <si>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</si>
  <si>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</si>
  <si>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</si>
  <si>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</si>
  <si>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</si>
  <si>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</si>
  <si>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</si>
  <si>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</si>
  <si>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</si>
  <si>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</si>
  <si>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</si>
  <si>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</si>
  <si>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</si>
  <si>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</si>
  <si>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</si>
  <si>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</si>
  <si>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</si>
  <si>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</si>
  <si>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</si>
  <si>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</si>
  <si>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</si>
  <si>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</si>
  <si>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</si>
  <si>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</si>
  <si>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</si>
  <si>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</si>
  <si>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</si>
  <si>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</si>
  <si>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</si>
  <si>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</si>
  <si>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</si>
  <si>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</si>
  <si>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</si>
  <si>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</si>
  <si>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</si>
  <si>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</si>
  <si>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</si>
  <si>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</si>
  <si>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</si>
  <si>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</si>
  <si>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</si>
  <si>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</si>
  <si>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</si>
  <si>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</si>
  <si>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</si>
  <si>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</si>
  <si>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</si>
  <si>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</si>
  <si>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</si>
  <si>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</si>
  <si>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</si>
  <si>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</si>
  <si>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</si>
  <si>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</si>
  <si>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</si>
  <si>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</si>
  <si>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</si>
  <si>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</si>
  <si>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</si>
  <si>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</si>
  <si>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</si>
  <si>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</si>
  <si>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</si>
  <si>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</si>
  <si>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</si>
  <si>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</si>
  <si>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</si>
  <si>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</si>
  <si>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</si>
  <si>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</si>
  <si>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</si>
  <si>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</si>
  <si>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</si>
  <si>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</si>
  <si>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</si>
  <si>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</si>
  <si>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</si>
  <si>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</si>
  <si>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</si>
  <si>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</si>
  <si>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</si>
  <si>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</si>
  <si>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</si>
  <si>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</si>
  <si>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</si>
  <si>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</si>
  <si>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</si>
  <si>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</si>
  <si>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</si>
  <si>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</si>
  <si>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</si>
  <si>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</si>
  <si>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</si>
  <si>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</si>
  <si>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</si>
  <si>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</si>
  <si>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</si>
  <si>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</si>
  <si>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</si>
  <si>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</si>
  <si>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</si>
  <si>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</si>
  <si>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</si>
  <si>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</si>
  <si>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</si>
  <si>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</si>
  <si>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</si>
  <si>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</si>
  <si>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</si>
  <si>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</si>
  <si>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</si>
  <si>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</si>
  <si>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</si>
  <si>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</si>
  <si>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</si>
  <si>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</si>
  <si>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</si>
  <si>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</si>
  <si>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</si>
  <si>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</si>
  <si>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</si>
  <si>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</si>
  <si>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</si>
  <si>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</si>
  <si>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</si>
  <si>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</si>
  <si>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</si>
  <si>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</si>
  <si>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</si>
  <si>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</si>
  <si>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</si>
  <si>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</si>
  <si>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</si>
  <si>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</si>
  <si>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</si>
  <si>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</si>
  <si>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</si>
  <si>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</si>
  <si>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</si>
  <si>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</si>
  <si>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</si>
  <si>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</si>
  <si>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</si>
  <si>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</si>
  <si>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</si>
  <si>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</si>
  <si>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</si>
  <si>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</si>
  <si>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</si>
  <si>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</si>
  <si>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</si>
  <si>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</si>
  <si>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</si>
  <si>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</si>
  <si>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</si>
  <si>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</si>
  <si>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</si>
  <si>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</si>
  <si>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</si>
  <si>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</si>
  <si>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</si>
  <si>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</si>
  <si>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</si>
  <si>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</si>
  <si>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</si>
  <si>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</si>
  <si>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</si>
  <si>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</si>
  <si>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</si>
  <si>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</si>
  <si>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</si>
  <si>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</si>
  <si>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</si>
  <si>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</si>
  <si>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</si>
  <si>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</si>
  <si>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</si>
  <si>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</si>
  <si>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</si>
  <si>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</si>
  <si>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</si>
  <si>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</si>
  <si>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</si>
  <si>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</si>
  <si>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</si>
  <si>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</si>
  <si>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</si>
  <si>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</si>
  <si>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</si>
  <si>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</si>
  <si>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</si>
  <si>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</si>
  <si>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</si>
  <si>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</si>
  <si>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</si>
  <si>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</si>
  <si>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</si>
  <si>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</si>
  <si>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</si>
  <si>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</si>
  <si>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</si>
  <si>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</si>
  <si>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</si>
  <si>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</si>
  <si>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</si>
  <si>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</si>
  <si>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</si>
  <si>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</si>
  <si>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</si>
  <si>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</si>
  <si>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</si>
  <si>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</si>
  <si>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</si>
  <si>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</si>
  <si>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</si>
  <si>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</si>
  <si>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</si>
  <si>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</si>
  <si>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</si>
  <si>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</si>
  <si>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</si>
  <si>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</si>
  <si>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</si>
  <si>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</si>
  <si>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</si>
  <si>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</si>
  <si>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</si>
  <si>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</si>
  <si>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</si>
  <si>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</si>
  <si>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</si>
  <si>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</si>
  <si>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</si>
  <si>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</si>
  <si>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</si>
  <si>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</si>
  <si>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</si>
  <si>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</si>
  <si>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</si>
  <si>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</si>
  <si>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</si>
  <si>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</si>
  <si>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</si>
  <si>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</si>
  <si>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</si>
  <si>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</si>
  <si>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</si>
  <si>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</si>
  <si>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</si>
  <si>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</si>
  <si>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</si>
  <si>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</si>
  <si>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</si>
  <si>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</si>
  <si>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</si>
  <si>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</si>
  <si>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</si>
  <si>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</si>
  <si>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</si>
  <si>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</si>
  <si>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</si>
  <si>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</si>
  <si>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</si>
  <si>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</si>
  <si>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</si>
  <si>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</si>
  <si>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</si>
  <si>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</si>
  <si>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</si>
  <si>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</si>
  <si>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</si>
  <si>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</si>
  <si>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</si>
  <si>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</si>
  <si>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</si>
  <si>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</si>
  <si>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</si>
  <si>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</si>
  <si>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</si>
  <si>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</si>
  <si>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</si>
  <si>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</si>
  <si>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</si>
  <si>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</si>
  <si>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</si>
  <si>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</si>
  <si>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</si>
  <si>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</si>
  <si>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</si>
  <si>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</si>
  <si>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</si>
  <si>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</si>
  <si>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</si>
  <si>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</si>
  <si>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</si>
  <si>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</si>
  <si>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</si>
  <si>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</si>
  <si>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</si>
  <si>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</si>
  <si>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</si>
  <si>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</si>
  <si>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</si>
  <si>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</si>
  <si>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</si>
  <si>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</si>
  <si>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</si>
  <si>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</si>
  <si>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</si>
  <si>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</si>
  <si>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</si>
  <si>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</si>
  <si>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</si>
  <si>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</si>
  <si>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</si>
  <si>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</si>
  <si>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</si>
  <si>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</si>
  <si>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</si>
  <si>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</si>
  <si>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</si>
  <si>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</si>
  <si>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</si>
  <si>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</si>
  <si>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</si>
  <si>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</si>
  <si>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</si>
  <si>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</si>
  <si>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</si>
  <si>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</si>
  <si>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</si>
  <si>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</si>
  <si>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</si>
  <si>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</si>
  <si>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</si>
  <si>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</si>
  <si>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</si>
  <si>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</si>
  <si>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</si>
  <si>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</si>
  <si>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</si>
  <si>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</si>
  <si>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</si>
  <si>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</si>
  <si>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</si>
  <si>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</si>
  <si>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</si>
  <si>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</si>
  <si>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</si>
  <si>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</si>
  <si>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</si>
  <si>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</si>
  <si>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</si>
  <si>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</si>
  <si>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</si>
  <si>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</si>
  <si>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</si>
  <si>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</si>
  <si>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</si>
  <si>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</si>
  <si>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</si>
  <si>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</si>
  <si>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</si>
  <si>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</si>
  <si>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</si>
  <si>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</si>
  <si>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</si>
  <si>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</si>
  <si>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</si>
  <si>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</si>
  <si>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</si>
  <si>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</si>
  <si>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</si>
  <si>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</si>
  <si>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</si>
  <si>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</si>
  <si>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</si>
  <si>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</si>
  <si>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</si>
  <si>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</si>
  <si>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</si>
  <si>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</si>
  <si>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</si>
  <si>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</si>
  <si>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</si>
  <si>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</si>
  <si>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</si>
  <si>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</si>
  <si>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</si>
  <si>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</si>
  <si>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</si>
  <si>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</si>
  <si>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</si>
  <si>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</si>
  <si>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</si>
  <si>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</si>
  <si>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</si>
  <si>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</si>
  <si>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</si>
  <si>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</si>
  <si>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</si>
  <si>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</si>
  <si>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</si>
  <si>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</si>
  <si>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</si>
  <si>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</si>
  <si>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</si>
  <si>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</si>
  <si>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</si>
  <si>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</si>
  <si>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</si>
  <si>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</si>
  <si>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</si>
  <si>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</si>
  <si>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</si>
  <si>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</si>
  <si>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</si>
  <si>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</si>
  <si>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</si>
  <si>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</si>
  <si>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</si>
  <si>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</si>
  <si>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</si>
  <si>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</si>
  <si>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</si>
  <si>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</si>
  <si>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</si>
  <si>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</si>
  <si>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</si>
  <si>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</si>
  <si>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</si>
  <si>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</si>
  <si>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</si>
  <si>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</si>
  <si>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</si>
  <si>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</si>
  <si>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</si>
  <si>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</si>
  <si>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</si>
  <si>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</si>
  <si>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</si>
  <si>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</si>
  <si>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</si>
  <si>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</si>
  <si>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</si>
  <si>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</si>
  <si>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</si>
  <si>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</si>
  <si>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</si>
  <si>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</si>
  <si>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</si>
  <si>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</si>
  <si>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</si>
  <si>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</si>
  <si>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</si>
  <si>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</si>
  <si>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</si>
  <si>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</si>
  <si>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</si>
  <si>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</si>
  <si>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</si>
  <si>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</si>
  <si>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</si>
  <si>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</si>
  <si>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</si>
  <si>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</si>
  <si>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</si>
  <si>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</si>
  <si>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</si>
  <si>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</si>
  <si>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</si>
  <si>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</si>
  <si>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</si>
  <si>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</si>
  <si>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</si>
  <si>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</si>
  <si>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</si>
  <si>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</si>
  <si>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</si>
  <si>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</si>
  <si>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</si>
  <si>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</si>
  <si>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</si>
  <si>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</si>
  <si>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</si>
  <si>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</si>
  <si>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</si>
  <si>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</si>
  <si>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</si>
  <si>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</si>
  <si>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</si>
  <si>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</si>
  <si>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</si>
  <si>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</si>
  <si>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</si>
  <si>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</si>
  <si>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</si>
  <si>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</si>
  <si>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</si>
  <si>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</si>
  <si>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</si>
  <si>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</si>
  <si>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</si>
  <si>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</si>
  <si>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</si>
  <si>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</si>
  <si>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</si>
  <si>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</si>
  <si>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</si>
  <si>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</si>
  <si>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</si>
  <si>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</si>
  <si>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</si>
  <si>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</si>
  <si>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</si>
  <si>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</si>
  <si>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</si>
  <si>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</si>
  <si>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</si>
  <si>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</si>
  <si>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</si>
  <si>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</si>
  <si>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</si>
  <si>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</si>
  <si>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</si>
  <si>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</si>
  <si>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</si>
  <si>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</si>
  <si>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</si>
  <si>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</si>
  <si>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</si>
  <si>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</si>
  <si>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</si>
  <si>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</si>
  <si>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</si>
  <si>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</si>
  <si>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</si>
  <si>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</si>
  <si>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</si>
  <si>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</si>
  <si>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</si>
  <si>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</si>
  <si>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</si>
  <si>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</si>
  <si>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</si>
  <si>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</si>
  <si>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</si>
  <si>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</si>
  <si>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</si>
  <si>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</si>
  <si>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</si>
  <si>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</si>
  <si>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</si>
  <si>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</si>
  <si>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</si>
  <si>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</si>
  <si>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</si>
  <si>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</si>
  <si>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</si>
  <si>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</si>
  <si>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</si>
  <si>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</si>
  <si>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</si>
  <si>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</si>
  <si>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</si>
  <si>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</si>
  <si>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</si>
  <si>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</si>
  <si>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</si>
  <si>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</si>
  <si>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</si>
  <si>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</si>
  <si>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</si>
  <si>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</si>
  <si>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</si>
  <si>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</si>
  <si>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</si>
  <si>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</si>
  <si>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</si>
  <si>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</si>
  <si>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</si>
  <si>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</si>
  <si>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</si>
  <si>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</si>
  <si>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</si>
  <si>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</si>
  <si>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</si>
  <si>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</si>
  <si>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</si>
  <si>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</si>
  <si>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</si>
  <si>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</si>
  <si>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</si>
  <si>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</si>
  <si>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</si>
  <si>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</si>
  <si>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</si>
  <si>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</si>
  <si>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</si>
  <si>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</si>
  <si>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</si>
  <si>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</si>
  <si>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</si>
  <si>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</si>
  <si>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</si>
  <si>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</si>
  <si>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</si>
  <si>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</si>
  <si>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</si>
  <si>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</si>
  <si>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</si>
  <si>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</si>
  <si>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</si>
  <si>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</si>
  <si>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</si>
  <si>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</si>
  <si>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</si>
  <si>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</si>
  <si>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</si>
  <si>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</si>
  <si>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</si>
  <si>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</si>
  <si>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</si>
  <si>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</si>
  <si>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</si>
  <si>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</si>
  <si>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</si>
  <si>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</si>
  <si>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</si>
  <si>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</si>
  <si>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</si>
  <si>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</si>
  <si>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</si>
  <si>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</si>
  <si>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</si>
  <si>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</si>
  <si>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</si>
  <si>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</si>
  <si>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</si>
  <si>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</si>
  <si>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</si>
  <si>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</si>
  <si>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</si>
  <si>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</si>
  <si>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</si>
  <si>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</si>
  <si>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</si>
  <si>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</si>
  <si>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</si>
  <si>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</si>
  <si>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</si>
  <si>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</si>
  <si>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</si>
  <si>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</si>
  <si>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</si>
  <si>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</si>
  <si>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</si>
  <si>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</si>
  <si>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</si>
  <si>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</si>
  <si>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</si>
  <si>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</si>
  <si>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</si>
  <si>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</si>
  <si>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</si>
  <si>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</si>
  <si>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</si>
  <si>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</si>
  <si>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</si>
  <si>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</si>
  <si>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</si>
  <si>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</si>
  <si>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</si>
  <si>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</si>
  <si>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</si>
  <si>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</si>
  <si>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</si>
  <si>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</si>
  <si>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</si>
  <si>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</si>
  <si>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</si>
  <si>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</si>
  <si>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</si>
  <si>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</si>
  <si>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</si>
  <si>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</si>
  <si>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</si>
  <si>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</si>
  <si>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</si>
  <si>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</si>
  <si>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</si>
  <si>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</si>
  <si>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</si>
  <si>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</si>
  <si>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</si>
  <si>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</si>
  <si>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</si>
  <si>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</si>
  <si>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</si>
  <si>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</si>
  <si>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</si>
  <si>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</si>
  <si>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</si>
  <si>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</si>
  <si>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</si>
  <si>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</si>
  <si>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</si>
  <si>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</si>
  <si>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</si>
  <si>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</si>
  <si>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</si>
  <si>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</si>
  <si>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</si>
  <si>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</si>
  <si>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</si>
  <si>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</si>
  <si>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</si>
  <si>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</si>
  <si>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</si>
  <si>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</si>
  <si>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</si>
  <si>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</si>
  <si>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</si>
  <si>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</si>
  <si>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</si>
  <si>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</si>
  <si>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</si>
  <si>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</si>
  <si>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</si>
  <si>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</si>
  <si>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</si>
  <si>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</si>
  <si>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</si>
  <si>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</si>
  <si>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</si>
  <si>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</si>
  <si>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</si>
  <si>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</si>
  <si>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</si>
  <si>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</si>
  <si>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</si>
  <si>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</si>
  <si>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</si>
  <si>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</si>
  <si>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</si>
  <si>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</si>
  <si>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</si>
  <si>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</si>
  <si>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</si>
  <si>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</si>
  <si>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</si>
  <si>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</si>
  <si>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</si>
  <si>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</si>
  <si>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</si>
  <si>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</si>
  <si>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</si>
  <si>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</si>
  <si>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</si>
  <si>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</si>
  <si>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</si>
  <si>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</si>
  <si>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</si>
  <si>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</si>
  <si>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</si>
  <si>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</si>
  <si>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</si>
  <si>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</si>
  <si>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</si>
  <si>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</si>
  <si>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</si>
  <si>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</si>
  <si>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</si>
  <si>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</si>
  <si>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</si>
  <si>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</si>
  <si>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</si>
  <si>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</si>
  <si>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</si>
  <si>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</si>
  <si>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</si>
  <si>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</si>
  <si>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</si>
  <si>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</si>
  <si>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</si>
  <si>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</si>
  <si>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</si>
  <si>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</si>
  <si>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</si>
  <si>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</si>
  <si>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</si>
  <si>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</si>
  <si>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</si>
  <si>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</si>
  <si>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</si>
  <si>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</si>
  <si>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</si>
  <si>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</si>
  <si>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</si>
  <si>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</si>
  <si>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</si>
  <si>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</si>
  <si>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</si>
  <si>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</si>
  <si>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</si>
  <si>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</si>
  <si>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</si>
  <si>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</si>
  <si>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</si>
  <si>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</si>
  <si>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</si>
  <si>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</si>
  <si>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</si>
  <si>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</si>
  <si>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</si>
  <si>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</si>
  <si>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</si>
  <si>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</si>
  <si>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</si>
  <si>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</si>
  <si>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</si>
  <si>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</si>
  <si>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</si>
  <si>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</si>
  <si>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</si>
  <si>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</si>
  <si>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</si>
  <si>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</si>
  <si>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</si>
  <si>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</si>
  <si>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</si>
  <si>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</si>
  <si>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</si>
  <si>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</si>
  <si>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</si>
  <si>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</si>
  <si>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</si>
  <si>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</si>
  <si>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</si>
  <si>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</si>
  <si>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</si>
  <si>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</si>
  <si>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</si>
  <si>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</si>
  <si>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</si>
  <si>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</si>
  <si>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</si>
  <si>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</si>
  <si>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</si>
  <si>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</si>
  <si>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</si>
  <si>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</si>
  <si>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</si>
  <si>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</si>
  <si>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</si>
  <si>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</si>
  <si>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</si>
  <si>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</si>
  <si>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</si>
  <si>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</si>
  <si>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</si>
  <si>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</si>
  <si>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</si>
  <si>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</si>
  <si>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</si>
  <si>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</si>
  <si>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</si>
  <si>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</si>
  <si>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</si>
  <si>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</si>
  <si>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</si>
  <si>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</si>
  <si>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</si>
  <si>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</si>
  <si>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</si>
  <si>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</si>
  <si>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</si>
  <si>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</si>
  <si>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</si>
  <si>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</si>
  <si>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</si>
  <si>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</si>
  <si>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</si>
  <si>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</si>
  <si>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</si>
  <si>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</si>
  <si>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</si>
  <si>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</si>
  <si>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</si>
  <si>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</si>
  <si>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</si>
  <si>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</si>
  <si>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</si>
  <si>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</si>
  <si>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</si>
  <si>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</si>
  <si>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</si>
  <si>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</si>
  <si>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</si>
  <si>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</si>
  <si>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</si>
  <si>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</si>
  <si>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</si>
  <si>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</si>
  <si>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</si>
  <si>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</si>
  <si>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</si>
  <si>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</si>
  <si>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</si>
  <si>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</si>
  <si>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</si>
  <si>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</si>
  <si>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</si>
  <si>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</si>
  <si>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</si>
  <si>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</si>
  <si>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</si>
  <si>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</si>
  <si>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</si>
  <si>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</si>
  <si>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</si>
  <si>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</si>
  <si>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</si>
  <si>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</si>
  <si>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</si>
  <si>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</si>
  <si>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</si>
  <si>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</si>
  <si>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</si>
  <si>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</si>
  <si>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</si>
  <si>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</si>
  <si>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</si>
  <si>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</si>
  <si>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</si>
  <si>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</si>
  <si>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</si>
  <si>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</si>
  <si>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</si>
  <si>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</si>
  <si>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</si>
  <si>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</si>
  <si>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</si>
  <si>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</si>
  <si>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</si>
  <si>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</si>
  <si>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</si>
  <si>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</si>
  <si>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</si>
  <si>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</si>
  <si>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</si>
  <si>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</si>
  <si>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</si>
  <si>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</si>
  <si>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</si>
  <si>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</si>
  <si>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</si>
  <si>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</si>
  <si>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</si>
  <si>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</si>
  <si>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</si>
  <si>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</si>
  <si>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</si>
  <si>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</si>
  <si>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</si>
  <si>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</si>
  <si>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</si>
  <si>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</si>
  <si>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</si>
  <si>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</si>
  <si>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</si>
  <si>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</si>
  <si>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</si>
  <si>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</si>
  <si>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</si>
  <si>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</si>
  <si>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</si>
  <si>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</si>
  <si>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</si>
  <si>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</si>
  <si>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</si>
  <si>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</si>
  <si>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</si>
  <si>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</si>
  <si>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</si>
  <si>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</si>
  <si>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</si>
  <si>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</si>
  <si>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</si>
  <si>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</si>
  <si>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</si>
  <si>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</si>
  <si>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</si>
  <si>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</si>
  <si>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</si>
  <si>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</si>
  <si>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</si>
  <si>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</si>
  <si>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</si>
  <si>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</si>
  <si>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</si>
  <si>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</si>
  <si>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</si>
  <si>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</si>
  <si>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</si>
  <si>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</si>
  <si>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</si>
  <si>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</si>
  <si>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</si>
  <si>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</si>
  <si>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</si>
  <si>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</si>
  <si>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</si>
  <si>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</si>
  <si>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</si>
  <si>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</si>
  <si>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</si>
  <si>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</si>
  <si>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</si>
  <si>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</si>
  <si>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</si>
  <si>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</si>
  <si>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</si>
  <si>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</si>
  <si>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</si>
  <si>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</si>
  <si>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</si>
  <si>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</si>
  <si>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</si>
  <si>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</si>
  <si>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</si>
  <si>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</si>
  <si>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</si>
  <si>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</si>
  <si>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</si>
  <si>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</si>
  <si>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</si>
  <si>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</si>
  <si>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</si>
  <si>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</si>
  <si>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</si>
  <si>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</si>
  <si>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</si>
  <si>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</si>
  <si>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</si>
  <si>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</si>
  <si>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</si>
  <si>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</si>
  <si>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</si>
  <si>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</si>
  <si>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</si>
  <si>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</si>
  <si>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</si>
  <si>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</si>
  <si>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</si>
  <si>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</si>
  <si>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</si>
  <si>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</si>
  <si>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</si>
  <si>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</si>
  <si>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</si>
  <si>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</si>
  <si>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</si>
  <si>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</si>
  <si>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</si>
  <si>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</si>
  <si>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</si>
  <si>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</si>
  <si>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</si>
  <si>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</si>
  <si>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</si>
  <si>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</si>
  <si>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</si>
  <si>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</si>
  <si>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</si>
  <si>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</si>
  <si>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</si>
  <si>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</si>
  <si>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</si>
  <si>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</si>
  <si>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</si>
  <si>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</si>
  <si>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</si>
  <si>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</si>
  <si>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</si>
  <si>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</si>
  <si>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</si>
  <si>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</si>
  <si>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</si>
  <si>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</si>
  <si>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</si>
  <si>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</si>
  <si>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</si>
  <si>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</si>
  <si>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</si>
  <si>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</si>
  <si>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</si>
  <si>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</si>
  <si>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</si>
  <si>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</si>
  <si>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</si>
  <si>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</si>
  <si>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</si>
  <si>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</si>
  <si>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</si>
  <si>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</si>
  <si>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</si>
  <si>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</si>
  <si>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</si>
  <si>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</si>
  <si>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</si>
  <si>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</si>
  <si>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</si>
  <si>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</si>
  <si>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</si>
  <si>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</si>
  <si>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</si>
  <si>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</si>
  <si>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</si>
  <si>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</si>
  <si>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</si>
  <si>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</si>
  <si>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</si>
  <si>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</si>
  <si>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</si>
  <si>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</si>
  <si>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</si>
  <si>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</si>
  <si>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</si>
  <si>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</si>
  <si>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</si>
  <si>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</si>
  <si>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</si>
  <si>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</si>
  <si>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</si>
  <si>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</si>
  <si>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</si>
  <si>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</si>
  <si>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</si>
  <si>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</si>
  <si>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</si>
  <si>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</si>
  <si>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</si>
  <si>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</si>
  <si>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</si>
  <si>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</si>
  <si>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</si>
  <si>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</si>
  <si>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</si>
  <si>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</si>
  <si>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</si>
  <si>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</si>
  <si>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</si>
  <si>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</si>
  <si>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</si>
  <si>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</si>
  <si>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</si>
  <si>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</si>
  <si>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</si>
  <si>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</si>
  <si>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</si>
  <si>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</si>
  <si>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</si>
  <si>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</si>
  <si>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</si>
  <si>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</si>
  <si>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</si>
  <si>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</si>
  <si>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</si>
  <si>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</si>
  <si>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</si>
  <si>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</si>
  <si>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</si>
  <si>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</si>
  <si>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</si>
  <si>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</si>
  <si>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</si>
  <si>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</si>
  <si>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</si>
  <si>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</si>
  <si>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</si>
  <si>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</si>
  <si>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</si>
  <si>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</si>
  <si>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</si>
  <si>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</si>
  <si>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</si>
  <si>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</si>
  <si>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</si>
  <si>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</si>
  <si>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</si>
  <si>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</si>
  <si>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</si>
  <si>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</si>
  <si>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</si>
  <si>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</si>
  <si>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</si>
  <si>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</si>
  <si>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</si>
  <si>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</si>
  <si>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</si>
  <si>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</si>
  <si>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</si>
  <si>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</si>
  <si>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</si>
  <si>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</si>
  <si>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</si>
  <si>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</si>
  <si>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</si>
  <si>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</si>
  <si>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</si>
  <si>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</si>
  <si>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</si>
  <si>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</si>
  <si>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</si>
  <si>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</si>
  <si>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</si>
  <si>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</si>
  <si>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</si>
  <si>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</si>
  <si>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</si>
  <si>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</si>
  <si>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</si>
  <si>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</si>
  <si>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</si>
  <si>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</si>
  <si>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</si>
  <si>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</si>
  <si>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</si>
  <si>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</si>
  <si>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</si>
  <si>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</si>
  <si>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</si>
  <si>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</si>
  <si>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</si>
  <si>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</si>
  <si>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</si>
  <si>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</si>
  <si>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</si>
  <si>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</si>
  <si>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</si>
  <si>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</si>
  <si>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</si>
  <si>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</si>
  <si>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</si>
  <si>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</si>
  <si>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</si>
  <si>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</si>
  <si>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</si>
  <si>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</si>
  <si>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</si>
  <si>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</si>
  <si>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</si>
  <si>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</si>
  <si>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</si>
  <si>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</si>
  <si>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</si>
  <si>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</si>
  <si>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</si>
  <si>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</si>
  <si>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</si>
  <si>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</si>
  <si>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</si>
  <si>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</si>
  <si>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</si>
  <si>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</si>
  <si>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</si>
  <si>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</si>
  <si>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</si>
  <si>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</si>
  <si>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</si>
  <si>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</si>
  <si>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</si>
  <si>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</si>
  <si>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</si>
  <si>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</si>
  <si>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</si>
  <si>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</si>
  <si>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</si>
  <si>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</si>
  <si>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</si>
  <si>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</si>
  <si>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</si>
  <si>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</si>
  <si>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</si>
  <si>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</si>
  <si>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</si>
  <si>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</si>
  <si>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</si>
  <si>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</si>
  <si>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</si>
  <si>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</si>
  <si>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</si>
  <si>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</si>
  <si>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</si>
  <si>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</si>
  <si>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</si>
  <si>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</si>
  <si>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</si>
  <si>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</si>
  <si>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</si>
  <si>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</si>
  <si>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</si>
  <si>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</si>
  <si>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</si>
  <si>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</si>
  <si>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</si>
  <si>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</si>
  <si>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</si>
  <si>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</si>
  <si>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</si>
  <si>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</si>
  <si>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</si>
  <si>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</si>
  <si>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</si>
  <si>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</si>
  <si>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</si>
  <si>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</si>
  <si>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</si>
  <si>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</si>
  <si>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</si>
  <si>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</si>
  <si>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</si>
  <si>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</si>
  <si>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</si>
  <si>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</si>
  <si>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</si>
  <si>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</si>
  <si>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</si>
  <si>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</si>
  <si>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</si>
  <si>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</si>
  <si>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</si>
  <si>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</si>
  <si>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</si>
  <si>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</si>
  <si>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</si>
  <si>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</si>
  <si>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</si>
  <si>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</si>
  <si>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</si>
  <si>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</si>
  <si>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</si>
  <si>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</si>
  <si>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</si>
  <si>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</si>
  <si>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</si>
  <si>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</si>
  <si>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</si>
  <si>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</si>
  <si>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</si>
  <si>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</si>
  <si>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</si>
  <si>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</si>
  <si>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</si>
  <si>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</si>
  <si>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</si>
  <si>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</si>
  <si>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</si>
  <si>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</si>
  <si>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</si>
  <si>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</si>
  <si>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</si>
  <si>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</si>
  <si>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</si>
  <si>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</si>
  <si>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</si>
  <si>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</si>
  <si>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</si>
  <si>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</si>
  <si>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</si>
  <si>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</si>
  <si>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</si>
  <si>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</si>
  <si>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</si>
  <si>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</si>
  <si>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</si>
  <si>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</si>
  <si>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</si>
  <si>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</si>
  <si>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</si>
  <si>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</si>
  <si>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</si>
  <si>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</si>
  <si>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</si>
  <si>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</si>
  <si>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</si>
  <si>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</si>
  <si>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</si>
  <si>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</si>
  <si>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</si>
  <si>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</si>
  <si>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</si>
  <si>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</si>
  <si>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</si>
  <si>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</si>
  <si>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</si>
  <si>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</si>
  <si>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</si>
  <si>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</si>
  <si>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</si>
  <si>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</si>
  <si>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</si>
  <si>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</si>
  <si>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</si>
  <si>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</si>
  <si>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</si>
  <si>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</si>
  <si>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</si>
  <si>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</si>
  <si>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</si>
  <si>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</si>
  <si>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</si>
  <si>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</si>
  <si>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</si>
  <si>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</si>
  <si>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</si>
  <si>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</si>
  <si>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</si>
  <si>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</si>
  <si>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</si>
  <si>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</si>
  <si>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</si>
  <si>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</si>
  <si>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</si>
  <si>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</si>
  <si>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</si>
  <si>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</si>
  <si>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</si>
  <si>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</si>
  <si>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</si>
  <si>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</si>
  <si>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</si>
  <si>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</si>
  <si>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</si>
  <si>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</si>
  <si>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</si>
  <si>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</si>
  <si>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</si>
  <si>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</si>
  <si>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</si>
  <si>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</si>
  <si>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</si>
  <si>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</si>
  <si>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</si>
  <si>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</si>
  <si>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</si>
  <si>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</si>
  <si>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</si>
  <si>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</si>
  <si>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</si>
  <si>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</si>
  <si>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</si>
  <si>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</si>
  <si>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</si>
  <si>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</si>
  <si>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</si>
  <si>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</si>
  <si>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</si>
  <si>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</si>
  <si>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</si>
  <si>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</si>
  <si>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</si>
  <si>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</si>
  <si>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</si>
  <si>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</si>
  <si>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</si>
  <si>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</si>
  <si>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</si>
  <si>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</si>
  <si>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</si>
  <si>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</si>
  <si>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</si>
  <si>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</si>
  <si>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</si>
  <si>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</si>
  <si>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</si>
  <si>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</si>
  <si>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</si>
  <si>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</si>
  <si>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</si>
  <si>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</si>
  <si>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</si>
  <si>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</si>
  <si>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</si>
  <si>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</si>
  <si>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</si>
  <si>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</si>
  <si>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</si>
  <si>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</si>
  <si>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</si>
  <si>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</si>
  <si>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</si>
  <si>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</si>
  <si>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</si>
  <si>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</si>
  <si>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</si>
  <si>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</si>
  <si>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</si>
  <si>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</si>
  <si>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</si>
  <si>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</si>
  <si>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</si>
  <si>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</si>
  <si>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</si>
  <si>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</si>
  <si>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</si>
  <si>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</si>
  <si>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</si>
  <si>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</si>
  <si>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</si>
  <si>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</si>
  <si>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</si>
  <si>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</si>
  <si>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</si>
  <si>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</si>
  <si>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</si>
  <si>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</si>
  <si>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</si>
  <si>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</si>
  <si>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</si>
  <si>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</si>
  <si>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</si>
  <si>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</si>
  <si>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</si>
  <si>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</si>
  <si>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</si>
  <si>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</si>
  <si>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</si>
  <si>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</si>
  <si>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</si>
  <si>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</si>
  <si>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</si>
  <si>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</si>
  <si>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</si>
  <si>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</si>
  <si>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</si>
  <si>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</si>
  <si>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</si>
  <si>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</si>
  <si>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</si>
  <si>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</si>
  <si>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</si>
  <si>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</si>
  <si>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</si>
  <si>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</si>
  <si>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</si>
  <si>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</si>
  <si>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</si>
  <si>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</si>
  <si>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</si>
  <si>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</si>
  <si>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</si>
  <si>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</si>
  <si>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</si>
  <si>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</si>
  <si>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</si>
  <si>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</si>
  <si>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</si>
  <si>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</si>
  <si>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</si>
  <si>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</si>
  <si>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</si>
  <si>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</si>
  <si>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</si>
  <si>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</si>
  <si>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</si>
  <si>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</si>
  <si>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</si>
  <si>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</si>
  <si>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</si>
  <si>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</si>
  <si>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</si>
  <si>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</si>
  <si>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</si>
  <si>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</si>
  <si>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</si>
  <si>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</si>
  <si>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</si>
  <si>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</si>
  <si>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</si>
  <si>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</si>
  <si>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</si>
  <si>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</si>
  <si>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</si>
  <si>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</si>
  <si>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</si>
  <si>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</si>
  <si>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</si>
  <si>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</si>
  <si>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</si>
  <si>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</si>
  <si>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</si>
  <si>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</si>
  <si>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</si>
  <si>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</si>
  <si>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</si>
  <si>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</si>
  <si>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</si>
  <si>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</si>
  <si>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</si>
  <si>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</si>
  <si>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</si>
  <si>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</si>
  <si>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</si>
  <si>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</si>
  <si>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</si>
  <si>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</si>
  <si>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</si>
  <si>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</si>
  <si>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</si>
  <si>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</si>
  <si>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</si>
  <si>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</si>
  <si>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</si>
  <si>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</si>
  <si>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</si>
  <si>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</si>
  <si>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</si>
  <si>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</si>
  <si>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</si>
  <si>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</si>
  <si>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</si>
  <si>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</si>
  <si>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</si>
  <si>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</si>
  <si>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</si>
  <si>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</si>
  <si>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</si>
  <si>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</si>
  <si>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</si>
  <si>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</si>
  <si>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</si>
  <si>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</si>
  <si>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</si>
  <si>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</si>
  <si>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</si>
  <si>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</si>
  <si>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</si>
  <si>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</si>
  <si>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</si>
  <si>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</si>
  <si>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</si>
  <si>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</si>
  <si>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</si>
  <si>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</si>
  <si>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</si>
  <si>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</si>
  <si>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</si>
  <si>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</si>
  <si>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</si>
  <si>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</si>
  <si>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</si>
  <si>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</si>
  <si>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</si>
  <si>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</si>
  <si>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</si>
  <si>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</si>
  <si>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</si>
  <si>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</si>
  <si>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</si>
  <si>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</si>
  <si>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</si>
  <si>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</si>
  <si>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</si>
  <si>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</si>
  <si>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</si>
  <si>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</si>
  <si>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</si>
  <si>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</si>
  <si>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</si>
  <si>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</si>
  <si>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</si>
  <si>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</si>
  <si>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</si>
  <si>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</si>
  <si>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</si>
  <si>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</si>
  <si>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</si>
  <si>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</si>
  <si>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</si>
  <si>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</si>
  <si>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</si>
  <si>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</si>
  <si>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</si>
  <si>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</si>
  <si>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</si>
  <si>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</si>
  <si>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</si>
  <si>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</si>
  <si>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</si>
  <si>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</si>
  <si>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</si>
  <si>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</si>
  <si>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</si>
  <si>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</si>
  <si>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</si>
  <si>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</si>
  <si>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</si>
  <si>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</si>
  <si>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</si>
  <si>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</si>
  <si>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</si>
  <si>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</si>
  <si>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</si>
  <si>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</si>
  <si>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</si>
  <si>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</si>
  <si>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</si>
  <si>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</si>
  <si>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</si>
  <si>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</si>
  <si>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</si>
  <si>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</si>
  <si>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</si>
  <si>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</si>
  <si>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</si>
  <si>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</si>
  <si>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</si>
  <si>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</si>
  <si>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</si>
  <si>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</si>
  <si>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</si>
  <si>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</si>
  <si>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</si>
  <si>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</si>
  <si>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</si>
  <si>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</si>
  <si>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</si>
  <si>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</si>
  <si>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</si>
  <si>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</si>
  <si>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</si>
  <si>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</si>
  <si>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</si>
  <si>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</si>
  <si>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</si>
  <si>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</si>
  <si>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</si>
  <si>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</si>
  <si>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</si>
  <si>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</si>
  <si>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</si>
  <si>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</si>
  <si>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</si>
  <si>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</si>
  <si>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</si>
  <si>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</si>
  <si>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</si>
  <si>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</si>
  <si>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</si>
  <si>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</si>
  <si>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</si>
  <si>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</si>
  <si>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</si>
  <si>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</si>
  <si>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</si>
  <si>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</si>
  <si>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</si>
  <si>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</si>
  <si>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</si>
  <si>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</si>
  <si>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</si>
  <si>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</si>
  <si>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</si>
  <si>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</si>
  <si>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</si>
  <si>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</si>
  <si>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</si>
  <si>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</si>
  <si>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</si>
  <si>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</si>
  <si>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</si>
  <si>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</si>
  <si>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</si>
  <si>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</si>
  <si>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</si>
  <si>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</si>
  <si>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</si>
  <si>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</si>
  <si>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</si>
  <si>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</si>
  <si>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</si>
  <si>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</si>
  <si>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</si>
  <si>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</si>
  <si>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</si>
  <si>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</si>
  <si>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</si>
  <si>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</si>
  <si>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</si>
  <si>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</si>
  <si>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</si>
  <si>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</si>
  <si>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</si>
  <si>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</si>
  <si>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</si>
  <si>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</si>
  <si>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</si>
  <si>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</si>
  <si>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</si>
  <si>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</si>
  <si>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</si>
  <si>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</si>
  <si>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</si>
  <si>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</si>
  <si>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</si>
  <si>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</si>
  <si>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</si>
  <si>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</si>
  <si>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</si>
  <si>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</si>
  <si>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</si>
  <si>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</si>
  <si>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</si>
  <si>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</si>
  <si>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</si>
  <si>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</si>
  <si>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</si>
  <si>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</si>
  <si>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</si>
  <si>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</si>
  <si>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</si>
  <si>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</si>
  <si>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</si>
  <si>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</si>
  <si>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</si>
  <si>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</si>
  <si>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</si>
  <si>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</si>
  <si>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</si>
  <si>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</si>
  <si>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</si>
  <si>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</si>
  <si>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</si>
  <si>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</si>
  <si>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</si>
  <si>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</si>
  <si>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</si>
  <si>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</si>
  <si>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</si>
  <si>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</si>
  <si>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</si>
  <si>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</si>
  <si>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</si>
  <si>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</si>
  <si>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</si>
  <si>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</si>
  <si>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</si>
  <si>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</si>
  <si>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</si>
  <si>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</si>
  <si>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</si>
  <si>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</si>
  <si>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</si>
  <si>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</si>
  <si>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</si>
  <si>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</si>
  <si>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</si>
  <si>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</si>
  <si>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</si>
  <si>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</si>
  <si>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</si>
  <si>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</si>
  <si>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</si>
  <si>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</si>
  <si>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</si>
  <si>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</si>
  <si>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</si>
  <si>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</si>
  <si>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</si>
  <si>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</si>
  <si>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</si>
  <si>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</si>
  <si>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</si>
  <si>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</si>
  <si>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</si>
  <si>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</si>
  <si>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</si>
  <si>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</si>
  <si>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</si>
  <si>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</si>
  <si>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</si>
  <si>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</si>
  <si>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</si>
  <si>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</si>
  <si>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</si>
  <si>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</si>
  <si>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</si>
  <si>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</si>
  <si>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</si>
  <si>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</si>
  <si>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</si>
  <si>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</si>
  <si>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</si>
  <si>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</si>
  <si>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</si>
  <si>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</si>
  <si>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</si>
  <si>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</si>
  <si>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</si>
  <si>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</si>
  <si>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</si>
  <si>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</si>
  <si>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</si>
  <si>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</si>
  <si>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</si>
  <si>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</si>
  <si>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</si>
  <si>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</si>
  <si>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</si>
  <si>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</si>
  <si>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</si>
  <si>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</si>
  <si>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</si>
  <si>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</si>
  <si>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</si>
  <si>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</si>
  <si>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</si>
  <si>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</si>
  <si>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</si>
  <si>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</si>
  <si>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</si>
  <si>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</si>
  <si>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</si>
  <si>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</si>
  <si>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</si>
  <si>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</si>
  <si>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</si>
  <si>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</si>
  <si>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</si>
  <si>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</si>
  <si>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</si>
  <si>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</si>
  <si>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</si>
  <si>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</si>
  <si>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</si>
  <si>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</si>
  <si>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</si>
  <si>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</si>
  <si>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</si>
  <si>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</si>
  <si>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</si>
  <si>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</si>
  <si>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</si>
  <si>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</si>
  <si>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</si>
  <si>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</si>
  <si>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</si>
  <si>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</si>
  <si>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</si>
  <si>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</si>
  <si>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</si>
  <si>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</si>
  <si>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</si>
  <si>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</si>
  <si>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</si>
  <si>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</si>
  <si>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</si>
  <si>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</si>
  <si>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</si>
  <si>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</si>
  <si>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</si>
  <si>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</si>
  <si>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</si>
  <si>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</si>
  <si>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</si>
  <si>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</si>
  <si>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</si>
  <si>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</si>
  <si>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</si>
  <si>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</si>
  <si>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</si>
  <si>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</si>
  <si>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</si>
  <si>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</si>
  <si>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</si>
  <si>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</si>
  <si>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</si>
  <si>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</si>
  <si>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</si>
  <si>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</si>
  <si>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</si>
  <si>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</si>
  <si>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</si>
  <si>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</si>
  <si>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</si>
  <si>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</si>
  <si>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</si>
  <si>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</si>
  <si>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</si>
  <si>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</si>
  <si>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</si>
  <si>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</si>
  <si>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</si>
  <si>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</si>
  <si>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</si>
  <si>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</si>
  <si>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</si>
  <si>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</si>
  <si>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</si>
  <si>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</si>
  <si>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</si>
  <si>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</si>
  <si>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</si>
  <si>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</si>
  <si>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</si>
  <si>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</si>
  <si>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</si>
  <si>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</si>
  <si>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</si>
  <si>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</si>
  <si>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</si>
  <si>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</si>
  <si>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</si>
  <si>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</si>
  <si>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</si>
  <si>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</si>
  <si>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</si>
  <si>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</si>
  <si>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</si>
  <si>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</si>
  <si>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</si>
  <si>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</si>
  <si>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</si>
  <si>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</si>
  <si>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</si>
  <si>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</si>
  <si>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</si>
  <si>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</si>
  <si>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</si>
  <si>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</si>
  <si>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</si>
  <si>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</si>
  <si>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</si>
  <si>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</si>
  <si>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</si>
  <si>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</si>
  <si>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</si>
  <si>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</si>
  <si>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</si>
  <si>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</si>
  <si>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</si>
  <si>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</si>
  <si>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</si>
  <si>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</si>
  <si>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</si>
  <si>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</si>
  <si>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</si>
  <si>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</si>
  <si>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</si>
  <si>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</si>
  <si>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</si>
  <si>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</si>
  <si>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</si>
  <si>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</si>
  <si>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</si>
  <si>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</si>
  <si>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</si>
  <si>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</si>
  <si>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</si>
  <si>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</si>
  <si>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</si>
  <si>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</si>
  <si>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</si>
  <si>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</si>
  <si>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</si>
  <si>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</si>
  <si>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</si>
  <si>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</si>
  <si>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</si>
  <si>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</si>
  <si>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</si>
  <si>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</si>
  <si>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</si>
  <si>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</si>
  <si>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</si>
  <si>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</si>
  <si>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</si>
  <si>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</si>
  <si>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</si>
  <si>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</si>
  <si>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</si>
  <si>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</si>
  <si>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</si>
  <si>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</si>
  <si>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</si>
  <si>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</si>
  <si>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</si>
  <si>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</si>
  <si>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</si>
  <si>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</si>
  <si>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</si>
  <si>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</si>
  <si>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</si>
  <si>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</si>
  <si>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</si>
  <si>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</si>
  <si>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</si>
  <si>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</si>
  <si>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</si>
  <si>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</si>
  <si>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</si>
  <si>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</si>
  <si>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</si>
  <si>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</si>
  <si>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</si>
  <si>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</si>
  <si>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</si>
  <si>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</si>
  <si>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</si>
  <si>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</si>
  <si>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</si>
  <si>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</si>
  <si>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</si>
  <si>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</si>
  <si>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</si>
  <si>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</si>
  <si>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</si>
  <si>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</si>
  <si>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</si>
  <si>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</si>
  <si>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</si>
  <si>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</si>
  <si>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</si>
  <si>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</si>
  <si>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</si>
  <si>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</si>
  <si>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</si>
  <si>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</si>
  <si>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</si>
  <si>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</si>
  <si>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</si>
  <si>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</si>
  <si>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</si>
  <si>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</si>
  <si>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</si>
  <si>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</si>
  <si>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</si>
  <si>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</si>
  <si>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</si>
  <si>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</si>
  <si>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</si>
  <si>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</si>
  <si>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</si>
  <si>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</si>
  <si>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</si>
  <si>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</si>
  <si>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</si>
  <si>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</si>
  <si>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</si>
  <si>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</si>
  <si>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</si>
  <si>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</si>
  <si>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</si>
  <si>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</si>
  <si>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</si>
  <si>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</si>
  <si>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</si>
  <si>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</si>
  <si>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</si>
  <si>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</si>
  <si>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</si>
  <si>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</si>
  <si>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</si>
  <si>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</si>
  <si>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</si>
  <si>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</si>
  <si>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</si>
  <si>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</si>
  <si>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</si>
  <si>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</si>
  <si>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</si>
  <si>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</si>
  <si>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</si>
  <si>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</si>
  <si>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</si>
  <si>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</si>
  <si>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</si>
  <si>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</si>
  <si>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</si>
  <si>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</si>
  <si>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</si>
  <si>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</si>
  <si>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</si>
  <si>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</si>
  <si>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</si>
  <si>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</si>
  <si>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</si>
  <si>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</si>
  <si>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</si>
  <si>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</si>
  <si>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</si>
  <si>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</si>
  <si>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</si>
  <si>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</si>
  <si>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</si>
  <si>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</si>
  <si>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</si>
  <si>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</si>
  <si>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</si>
  <si>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</si>
  <si>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</si>
  <si>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</si>
  <si>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</si>
  <si>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</si>
  <si>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</si>
  <si>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</si>
  <si>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</si>
  <si>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</si>
  <si>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</si>
  <si>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</si>
  <si>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</si>
  <si>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</si>
  <si>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</si>
  <si>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</si>
  <si>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</si>
  <si>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</si>
  <si>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</si>
  <si>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</si>
  <si>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</si>
  <si>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</si>
  <si>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</si>
  <si>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</si>
  <si>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</si>
  <si>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</si>
  <si>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</si>
  <si>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</si>
  <si>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</si>
  <si>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</si>
  <si>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</si>
  <si>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</si>
  <si>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</si>
  <si>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</si>
  <si>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</si>
  <si>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</si>
  <si>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</si>
  <si>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</si>
  <si>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</si>
  <si>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</si>
  <si>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</si>
  <si>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</si>
  <si>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</si>
  <si>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</si>
  <si>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</si>
  <si>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</si>
  <si>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</si>
  <si>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</si>
  <si>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</si>
  <si>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</si>
  <si>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</si>
  <si>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</si>
  <si>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</si>
  <si>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</si>
  <si>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</si>
  <si>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</si>
  <si>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</si>
  <si>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</si>
  <si>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</si>
  <si>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</si>
  <si>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</si>
  <si>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</si>
  <si>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</si>
  <si>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</si>
  <si>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</si>
  <si>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</si>
  <si>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</si>
  <si>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</si>
  <si>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</si>
  <si>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</si>
  <si>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</si>
  <si>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</si>
  <si>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</si>
  <si>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</si>
  <si>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</si>
  <si>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</si>
  <si>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</si>
  <si>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</si>
  <si>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</si>
  <si>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</si>
  <si>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</si>
  <si>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</si>
  <si>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</si>
  <si>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</si>
  <si>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</si>
  <si>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</si>
  <si>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</si>
  <si>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</si>
  <si>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</si>
  <si>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</si>
  <si>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</si>
  <si>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</si>
  <si>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</si>
  <si>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</si>
  <si>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</si>
  <si>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</si>
  <si>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</si>
  <si>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</si>
  <si>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</si>
  <si>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</si>
  <si>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</si>
  <si>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</si>
  <si>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</si>
  <si>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</si>
  <si>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</si>
  <si>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</si>
  <si>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</si>
  <si>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</si>
  <si>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</si>
  <si>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</si>
  <si>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</si>
  <si>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</si>
  <si>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</si>
  <si>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</si>
  <si>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</si>
  <si>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</si>
  <si>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</si>
  <si>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</si>
  <si>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</si>
  <si>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</si>
  <si>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</si>
  <si>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</si>
  <si>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</si>
  <si>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</si>
  <si>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</si>
  <si>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</si>
  <si>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</si>
  <si>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</si>
  <si>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</si>
  <si>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</si>
  <si>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</si>
  <si>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</si>
  <si>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</si>
  <si>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</si>
  <si>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</si>
  <si>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</si>
  <si>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</si>
  <si>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</si>
  <si>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</si>
  <si>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</si>
  <si>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</si>
  <si>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</si>
  <si>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</si>
  <si>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</si>
  <si>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</si>
  <si>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</si>
  <si>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</si>
  <si>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</si>
  <si>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</si>
  <si>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</si>
  <si>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</si>
  <si>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</si>
  <si>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</si>
  <si>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</si>
  <si>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</si>
  <si>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</si>
  <si>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</si>
  <si>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</si>
  <si>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</si>
  <si>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</si>
  <si>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</si>
  <si>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</si>
  <si>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</si>
  <si>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</si>
  <si>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</si>
  <si>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</si>
  <si>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</si>
  <si>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</si>
  <si>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</si>
  <si>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</si>
  <si>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</si>
  <si>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</si>
  <si>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</si>
  <si>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</si>
  <si>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</si>
  <si>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</si>
  <si>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</si>
  <si>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</si>
  <si>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</si>
  <si>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</si>
  <si>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</si>
  <si>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</si>
  <si>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</si>
  <si>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</si>
  <si>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</si>
  <si>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</si>
  <si>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</si>
  <si>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</si>
  <si>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</si>
  <si>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</si>
  <si>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</si>
  <si>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</si>
  <si>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</si>
  <si>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</si>
  <si>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</si>
  <si>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</si>
  <si>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</si>
  <si>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</si>
  <si>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</si>
  <si>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</si>
  <si>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</si>
  <si>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</si>
  <si>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</si>
  <si>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</si>
  <si>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</si>
  <si>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</si>
  <si>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</si>
  <si>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</si>
  <si>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</si>
  <si>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</si>
  <si>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</si>
  <si>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</si>
  <si>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</si>
  <si>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</si>
  <si>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</si>
  <si>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</si>
  <si>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</si>
  <si>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</si>
  <si>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</si>
  <si>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</si>
  <si>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</si>
  <si>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</si>
  <si>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</si>
  <si>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</si>
  <si>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</si>
  <si>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</si>
  <si>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</si>
  <si>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</si>
  <si>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</si>
  <si>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</si>
  <si>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</si>
  <si>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</si>
  <si>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</si>
  <si>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</si>
  <si>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</si>
  <si>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</si>
  <si>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</si>
  <si>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</si>
  <si>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</si>
  <si>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</si>
  <si>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</si>
  <si>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</si>
  <si>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</si>
  <si>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</si>
  <si>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</si>
  <si>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</si>
  <si>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</si>
  <si>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</si>
  <si>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</si>
  <si>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</si>
  <si>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</si>
  <si>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</si>
  <si>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</si>
  <si>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</si>
  <si>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</si>
  <si>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</si>
  <si>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</si>
  <si>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</si>
  <si>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</si>
  <si>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</si>
  <si>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</si>
  <si>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</si>
  <si>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</si>
  <si>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</si>
  <si>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</si>
  <si>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</si>
  <si>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</si>
  <si>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</si>
  <si>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</si>
  <si>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</si>
  <si>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</si>
  <si>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</si>
  <si>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</si>
  <si>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</si>
  <si>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</si>
  <si>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</si>
  <si>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</si>
  <si>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</si>
  <si>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</si>
  <si>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</si>
  <si>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</si>
  <si>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</si>
  <si>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</si>
  <si>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</si>
  <si>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</si>
  <si>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</si>
  <si>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</si>
  <si>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</si>
  <si>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</si>
  <si>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</si>
  <si>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</si>
  <si>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</si>
  <si>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</si>
  <si>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</si>
  <si>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</si>
  <si>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</si>
  <si>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</si>
  <si>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</si>
  <si>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</si>
  <si>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</si>
  <si>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</si>
  <si>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</si>
  <si>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</si>
  <si>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</si>
  <si>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</si>
  <si>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</si>
  <si>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</si>
  <si>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</si>
  <si>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</si>
  <si>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</si>
  <si>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</si>
  <si>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</si>
  <si>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</si>
  <si>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</si>
  <si>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</si>
  <si>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</si>
  <si>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</si>
  <si>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</si>
  <si>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</si>
  <si>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</si>
  <si>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</si>
  <si>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</si>
  <si>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</si>
  <si>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</si>
  <si>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</si>
  <si>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</si>
  <si>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</si>
  <si>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</si>
  <si>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</si>
  <si>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</si>
  <si>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</si>
  <si>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</si>
  <si>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</si>
  <si>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</si>
  <si>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</si>
  <si>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</si>
  <si>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</si>
  <si>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</si>
  <si>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</si>
  <si>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</si>
  <si>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</si>
  <si>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</si>
  <si>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</si>
  <si>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</si>
  <si>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</si>
  <si>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</si>
  <si>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</si>
  <si>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</si>
  <si>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</si>
  <si>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</si>
  <si>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</si>
  <si>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</si>
  <si>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</si>
  <si>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</si>
  <si>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</si>
  <si>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</si>
  <si>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</si>
  <si>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</si>
  <si>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</si>
  <si>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</si>
  <si>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</si>
  <si>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</si>
  <si>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</si>
  <si>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</si>
  <si>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</si>
  <si>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</si>
  <si>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</si>
  <si>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</si>
  <si>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</si>
  <si>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</si>
  <si>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</si>
  <si>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</si>
  <si>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</si>
  <si>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</si>
  <si>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</si>
  <si>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</si>
  <si>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</si>
  <si>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</si>
  <si>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</si>
  <si>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</si>
  <si>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</si>
  <si>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</si>
  <si>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</si>
  <si>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</si>
  <si>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</si>
  <si>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</si>
  <si>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</si>
  <si>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</si>
  <si>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</si>
  <si>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</si>
  <si>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</si>
  <si>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</si>
  <si>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</si>
  <si>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</si>
  <si>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</si>
  <si>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</si>
  <si>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</si>
  <si>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</si>
  <si>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</si>
  <si>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</si>
  <si>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</si>
  <si>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</si>
  <si>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</si>
  <si>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</si>
  <si>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</si>
  <si>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</si>
  <si>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</si>
  <si>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</si>
  <si>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</si>
  <si>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</si>
  <si>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</si>
  <si>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</si>
  <si>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</si>
  <si>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</si>
  <si>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</si>
  <si>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</si>
  <si>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</si>
  <si>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</si>
  <si>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</si>
  <si>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</si>
  <si>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</si>
  <si>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</si>
  <si>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</si>
  <si>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</si>
  <si>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</si>
  <si>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</si>
  <si>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</si>
  <si>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</si>
  <si>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</si>
  <si>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</si>
  <si>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</si>
  <si>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</si>
  <si>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</si>
  <si>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</si>
  <si>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</si>
  <si>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</si>
  <si>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</si>
  <si>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</si>
  <si>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</si>
  <si>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</si>
  <si>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</si>
  <si>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</si>
  <si>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</si>
  <si>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</si>
  <si>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</si>
  <si>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</si>
  <si>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</si>
  <si>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</si>
  <si>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</si>
  <si>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</si>
  <si>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</si>
  <si>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</si>
  <si>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</si>
  <si>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</si>
  <si>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</si>
  <si>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</si>
  <si>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</si>
  <si>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</si>
  <si>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</si>
  <si>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</si>
  <si>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</si>
  <si>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</si>
  <si>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</si>
  <si>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</si>
  <si>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</si>
  <si>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</si>
  <si>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</si>
  <si>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</si>
  <si>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</si>
  <si>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</si>
  <si>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</si>
  <si>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</si>
  <si>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</si>
  <si>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</si>
  <si>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</si>
  <si>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</si>
  <si>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</si>
  <si>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</si>
  <si>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</si>
  <si>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</si>
  <si>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</si>
  <si>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</si>
  <si>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</si>
  <si>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</si>
  <si>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</si>
  <si>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</si>
  <si>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</si>
  <si>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</si>
  <si>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</si>
  <si>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</si>
  <si>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</si>
  <si>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</si>
  <si>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</si>
  <si>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</si>
  <si>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</si>
  <si>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</si>
  <si>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</si>
  <si>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</si>
  <si>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</si>
  <si>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</si>
  <si>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</si>
  <si>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</si>
  <si>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</si>
  <si>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</si>
  <si>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</si>
  <si>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</si>
  <si>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</si>
  <si>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</si>
  <si>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</si>
  <si>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</si>
  <si>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</si>
  <si>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</si>
  <si>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</si>
  <si>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</si>
  <si>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</si>
  <si>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</si>
  <si>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</si>
  <si>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</si>
  <si>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</si>
  <si>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</si>
  <si>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</si>
  <si>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</si>
  <si>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</si>
  <si>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</si>
  <si>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</si>
  <si>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</si>
  <si>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</si>
  <si>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</si>
  <si>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</si>
  <si>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</si>
  <si>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</si>
  <si>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</si>
  <si>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</si>
  <si>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</si>
  <si>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</si>
  <si>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</si>
  <si>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</si>
  <si>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</si>
  <si>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</si>
  <si>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</si>
  <si>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</si>
  <si>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</si>
  <si>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</si>
  <si>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</si>
  <si>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</si>
  <si>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</si>
  <si>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</si>
  <si>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</si>
  <si>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</si>
  <si>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</si>
  <si>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</si>
  <si>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</si>
  <si>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</si>
  <si>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</si>
  <si>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</si>
  <si>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</si>
  <si>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</si>
  <si>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</si>
  <si>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</si>
  <si>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</si>
  <si>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</si>
  <si>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</si>
  <si>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</si>
  <si>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</si>
  <si>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</si>
  <si>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</si>
  <si>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</si>
  <si>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</si>
  <si>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</si>
  <si>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</si>
  <si>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</si>
  <si>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</si>
  <si>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</si>
  <si>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</si>
  <si>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</si>
  <si>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</si>
  <si>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</si>
  <si>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</si>
  <si>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</si>
  <si>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</si>
  <si>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</si>
  <si>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</si>
  <si>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</si>
  <si>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</si>
  <si>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</si>
  <si>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</si>
  <si>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</si>
  <si>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</si>
  <si>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</si>
  <si>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</si>
  <si>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</si>
  <si>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</si>
  <si>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</si>
  <si>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</si>
  <si>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</si>
  <si>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</si>
  <si>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</si>
  <si>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</si>
  <si>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</si>
  <si>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</si>
  <si>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</si>
  <si>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</si>
  <si>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</si>
  <si>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</si>
  <si>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</si>
  <si>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</si>
  <si>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</si>
  <si>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</si>
  <si>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</si>
  <si>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</si>
  <si>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</si>
  <si>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</si>
  <si>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</si>
  <si>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</si>
  <si>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</si>
  <si>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</si>
  <si>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</si>
  <si>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</si>
  <si>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</si>
  <si>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</si>
  <si>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</si>
  <si>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</si>
  <si>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</si>
  <si>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</si>
  <si>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</si>
  <si>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</si>
  <si>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</si>
  <si>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</si>
  <si>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</si>
  <si>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</si>
  <si>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</si>
  <si>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</si>
  <si>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</si>
  <si>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</si>
  <si>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</si>
  <si>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</si>
  <si>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</si>
  <si>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</si>
  <si>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</si>
  <si>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</si>
  <si>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</si>
  <si>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</si>
  <si>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</si>
  <si>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</si>
  <si>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</si>
  <si>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</si>
  <si>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</si>
  <si>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</si>
  <si>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</si>
  <si>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</si>
  <si>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</si>
  <si>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</si>
  <si>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</si>
  <si>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</si>
  <si>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</si>
  <si>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</si>
  <si>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</si>
  <si>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</si>
  <si>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</si>
  <si>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</si>
  <si>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</si>
  <si>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</si>
  <si>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</si>
  <si>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</si>
  <si>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</si>
  <si>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</si>
  <si>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</si>
  <si>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</si>
  <si>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</si>
  <si>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</si>
  <si>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</si>
  <si>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</si>
  <si>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</si>
  <si>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</si>
  <si>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</si>
  <si>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</si>
  <si>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</si>
  <si>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</si>
  <si>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</si>
  <si>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</si>
  <si>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</si>
  <si>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</si>
  <si>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</si>
  <si>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</si>
  <si>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</si>
  <si>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</si>
  <si>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</si>
  <si>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</si>
  <si>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</si>
  <si>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</si>
  <si>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</si>
  <si>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</si>
  <si>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</si>
  <si>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</si>
  <si>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</si>
  <si>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</si>
  <si>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</si>
  <si>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</si>
  <si>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</si>
  <si>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</si>
  <si>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</si>
  <si>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</si>
  <si>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</si>
  <si>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</si>
  <si>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</si>
  <si>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</si>
  <si>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</si>
  <si>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</si>
  <si>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</si>
  <si>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</si>
  <si>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</si>
  <si>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</si>
  <si>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</si>
  <si>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</si>
  <si>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</si>
  <si>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</si>
  <si>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</si>
  <si>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</si>
  <si>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</si>
  <si>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</si>
  <si>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</si>
  <si>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</si>
  <si>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</si>
  <si>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</si>
  <si>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</si>
  <si>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</si>
  <si>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</si>
  <si>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</si>
  <si>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</si>
  <si>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</si>
  <si>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</si>
  <si>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</si>
  <si>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</si>
  <si>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</si>
  <si>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</si>
  <si>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</si>
  <si>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</si>
  <si>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</si>
  <si>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</si>
  <si>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</si>
  <si>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</si>
  <si>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</si>
  <si>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</si>
  <si>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</si>
  <si>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</si>
  <si>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</si>
  <si>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</si>
  <si>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</si>
  <si>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</si>
  <si>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</si>
  <si>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</si>
  <si>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</si>
  <si>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</si>
  <si>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</si>
  <si>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</si>
  <si>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</si>
  <si>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</si>
  <si>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</si>
  <si>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</si>
  <si>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</si>
  <si>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</si>
  <si>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</si>
  <si>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</si>
  <si>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</si>
  <si>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</si>
  <si>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</si>
  <si>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</si>
  <si>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</si>
  <si>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</si>
  <si>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</si>
  <si>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</si>
  <si>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</si>
  <si>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</si>
  <si>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</si>
  <si>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</si>
  <si>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</si>
  <si>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</si>
  <si>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</si>
  <si>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</si>
  <si>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</si>
  <si>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</si>
  <si>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</si>
  <si>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</si>
  <si>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</si>
  <si>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</si>
  <si>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</si>
  <si>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</si>
  <si>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</si>
  <si>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</si>
  <si>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</si>
  <si>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</si>
  <si>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</si>
  <si>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</si>
  <si>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</si>
  <si>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</si>
  <si>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</si>
  <si>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</si>
  <si>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</si>
  <si>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</si>
  <si>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</si>
  <si>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</si>
  <si>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</si>
  <si>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</si>
  <si>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</si>
  <si>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</si>
  <si>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</si>
  <si>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</si>
  <si>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</si>
  <si>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</si>
  <si>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</si>
  <si>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</si>
  <si>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</si>
  <si>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</si>
  <si>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</si>
  <si>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</si>
  <si>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</si>
  <si>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</si>
  <si>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</si>
  <si>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</si>
  <si>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</si>
  <si>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</si>
  <si>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</si>
  <si>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</si>
  <si>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</si>
  <si>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</si>
  <si>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</si>
  <si>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</si>
  <si>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</si>
  <si>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</si>
  <si>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</si>
  <si>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</si>
  <si>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</si>
  <si>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</si>
  <si>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</si>
  <si>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</si>
  <si>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</si>
  <si>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</si>
  <si>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</si>
  <si>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</si>
  <si>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</si>
  <si>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</si>
  <si>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</si>
  <si>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</si>
  <si>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</si>
  <si>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</si>
  <si>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</si>
  <si>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</si>
  <si>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</si>
  <si>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</si>
  <si>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</si>
  <si>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</si>
  <si>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</si>
  <si>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</si>
  <si>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</si>
  <si>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</si>
  <si>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</si>
  <si>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</si>
  <si>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</si>
  <si>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</si>
  <si>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</si>
  <si>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</si>
  <si>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</si>
  <si>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</si>
  <si>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</si>
  <si>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</si>
  <si>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</si>
  <si>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</si>
  <si>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</si>
  <si>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</si>
  <si>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</si>
  <si>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</si>
  <si>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</si>
  <si>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</si>
  <si>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</si>
  <si>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</si>
  <si>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</si>
  <si>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</si>
  <si>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</si>
  <si>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</si>
  <si>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</si>
  <si>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</si>
  <si>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</si>
  <si>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</si>
  <si>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</si>
  <si>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</si>
  <si>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</si>
  <si>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</si>
  <si>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</si>
  <si>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</si>
  <si>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</si>
  <si>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</si>
  <si>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</si>
  <si>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</si>
  <si>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</si>
  <si>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</si>
  <si>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</si>
  <si>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</si>
  <si>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</si>
  <si>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</si>
  <si>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</si>
  <si>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</si>
  <si>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</si>
  <si>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</si>
  <si>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</si>
  <si>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</si>
  <si>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</si>
  <si>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</si>
  <si>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</si>
  <si>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</si>
  <si>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</si>
  <si>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</si>
  <si>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</si>
  <si>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</si>
  <si>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</si>
  <si>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</si>
  <si>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</si>
  <si>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</si>
  <si>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</si>
  <si>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</si>
  <si>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</si>
  <si>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</si>
  <si>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</si>
  <si>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</si>
  <si>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</si>
  <si>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</si>
  <si>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</si>
  <si>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</si>
  <si>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</si>
  <si>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</si>
  <si>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</si>
  <si>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</si>
  <si>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</si>
  <si>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</si>
  <si>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</si>
  <si>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</si>
  <si>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</si>
  <si>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</si>
  <si>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</si>
  <si>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</si>
  <si>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</si>
  <si>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</si>
  <si>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</si>
  <si>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</si>
  <si>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</si>
  <si>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</si>
  <si>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</si>
  <si>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</si>
  <si>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</si>
  <si>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</si>
  <si>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</si>
  <si>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</si>
  <si>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</si>
  <si>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</si>
  <si>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</si>
  <si>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</si>
  <si>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</si>
  <si>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</si>
  <si>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</si>
  <si>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</si>
  <si>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</si>
  <si>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</si>
  <si>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</si>
  <si>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</si>
  <si>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</si>
  <si>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</si>
  <si>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</si>
  <si>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</si>
  <si>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</si>
  <si>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</si>
  <si>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</si>
  <si>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</si>
  <si>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</si>
  <si>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</si>
  <si>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</si>
  <si>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</si>
  <si>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</si>
  <si>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</si>
  <si>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</si>
  <si>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</si>
  <si>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</si>
  <si>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</si>
  <si>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</si>
  <si>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</si>
  <si>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</si>
  <si>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</si>
  <si>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</si>
  <si>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</si>
  <si>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</si>
  <si>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</si>
  <si>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</si>
  <si>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</si>
  <si>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</si>
  <si>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</si>
  <si>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</si>
  <si>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</si>
  <si>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</si>
  <si>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</si>
  <si>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</si>
  <si>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</si>
  <si>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</si>
  <si>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</si>
  <si>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</si>
  <si>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</si>
  <si>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</si>
  <si>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</si>
  <si>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</si>
  <si>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</si>
  <si>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</si>
  <si>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</si>
  <si>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</si>
  <si>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</si>
  <si>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</si>
  <si>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</si>
  <si>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</si>
  <si>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</si>
  <si>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</si>
  <si>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</si>
  <si>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</si>
  <si>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</si>
  <si>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</si>
  <si>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</si>
  <si>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</si>
  <si>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</si>
  <si>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</si>
  <si>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</si>
  <si>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</si>
  <si>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</si>
  <si>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</si>
  <si>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</si>
  <si>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</si>
  <si>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</si>
  <si>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</si>
  <si>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</si>
  <si>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</si>
  <si>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</si>
  <si>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</si>
  <si>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</si>
  <si>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</si>
  <si>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</si>
  <si>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</si>
  <si>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</si>
  <si>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</si>
  <si>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</si>
  <si>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</si>
  <si>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</si>
  <si>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</si>
  <si>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</si>
  <si>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</si>
  <si>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</si>
  <si>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</si>
  <si>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</si>
  <si>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</si>
  <si>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</si>
  <si>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</si>
  <si>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</si>
  <si>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</si>
  <si>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</si>
  <si>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</si>
  <si>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</si>
  <si>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</si>
  <si>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</si>
  <si>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</si>
  <si>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</si>
  <si>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</si>
  <si>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</si>
  <si>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</si>
  <si>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</si>
  <si>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</si>
  <si>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</si>
  <si>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</si>
  <si>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</si>
  <si>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</si>
  <si>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</si>
  <si>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</si>
  <si>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</si>
  <si>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</si>
  <si>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</si>
  <si>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</si>
  <si>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</si>
  <si>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</si>
  <si>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</si>
  <si>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</si>
  <si>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</si>
  <si>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</si>
  <si>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</si>
  <si>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</si>
  <si>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</si>
  <si>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</si>
  <si>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</si>
  <si>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</si>
  <si>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</si>
  <si>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</si>
  <si>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</si>
  <si>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</si>
  <si>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</si>
  <si>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</si>
  <si>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</si>
  <si>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</si>
  <si>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</si>
  <si>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</si>
  <si>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</si>
  <si>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</si>
  <si>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</si>
  <si>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</si>
  <si>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</si>
  <si>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</si>
  <si>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</si>
  <si>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</si>
  <si>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</si>
  <si>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</si>
  <si>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</si>
  <si>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</si>
  <si>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</si>
  <si>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</si>
  <si>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</si>
  <si>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</si>
  <si>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</si>
  <si>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</si>
  <si>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</si>
  <si>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</si>
  <si>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</si>
  <si>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</si>
  <si>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</si>
  <si>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</si>
  <si>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</si>
  <si>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</si>
  <si>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</si>
  <si>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</si>
  <si>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</si>
  <si>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</si>
  <si>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</si>
  <si>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</si>
  <si>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</si>
  <si>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</si>
  <si>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</si>
  <si>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</si>
  <si>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</si>
  <si>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</si>
  <si>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</si>
  <si>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</si>
  <si>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</si>
  <si>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</si>
  <si>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</si>
  <si>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</si>
  <si>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</si>
  <si>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</si>
  <si>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</si>
  <si>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</si>
  <si>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</si>
  <si>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</si>
  <si>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</si>
  <si>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</si>
  <si>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</si>
  <si>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</si>
  <si>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</si>
  <si>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</si>
  <si>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</si>
  <si>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</si>
  <si>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</si>
  <si>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</si>
  <si>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</si>
  <si>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</si>
  <si>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</si>
  <si>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</si>
  <si>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</si>
  <si>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</si>
  <si>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</si>
  <si>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</si>
  <si>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</si>
  <si>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</si>
  <si>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</si>
  <si>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</si>
  <si>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</si>
  <si>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</si>
  <si>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</si>
  <si>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</si>
  <si>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</si>
  <si>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</si>
  <si>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</si>
  <si>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</si>
  <si>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</si>
  <si>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</si>
  <si>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</si>
  <si>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</si>
  <si>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</si>
  <si>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</si>
  <si>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</si>
  <si>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</si>
  <si>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</si>
  <si>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</si>
  <si>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</si>
  <si>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</si>
  <si>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</si>
  <si>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</si>
  <si>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</si>
  <si>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</si>
  <si>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</si>
  <si>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</si>
  <si>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</si>
  <si>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</si>
  <si>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</si>
  <si>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</si>
  <si>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</si>
  <si>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</si>
  <si>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</si>
  <si>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</si>
  <si>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</si>
  <si>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</si>
  <si>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</si>
  <si>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</si>
  <si>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</si>
  <si>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</si>
  <si>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</si>
  <si>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</si>
  <si>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</si>
  <si>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</si>
  <si>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</si>
  <si>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</si>
  <si>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</si>
  <si>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</si>
  <si>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</si>
  <si>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</si>
  <si>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</si>
  <si>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</si>
  <si>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</si>
  <si>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</si>
  <si>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</si>
  <si>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</si>
  <si>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</si>
  <si>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</si>
  <si>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</si>
  <si>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</si>
  <si>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</si>
  <si>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</si>
  <si>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</si>
  <si>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</si>
  <si>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</si>
  <si>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</si>
  <si>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</si>
  <si>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</si>
  <si>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</si>
  <si>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</si>
  <si>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</si>
  <si>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</si>
  <si>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</si>
  <si>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</si>
  <si>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</si>
  <si>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</si>
  <si>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</si>
  <si>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</si>
  <si>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</si>
  <si>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</si>
  <si>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</si>
  <si>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</si>
  <si>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</si>
  <si>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</si>
  <si>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</si>
  <si>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</si>
  <si>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</si>
  <si>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</si>
  <si>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</si>
  <si>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</si>
  <si>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</si>
  <si>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</si>
  <si>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</si>
  <si>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</si>
  <si>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</si>
  <si>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</si>
  <si>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</si>
  <si>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</si>
  <si>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</si>
  <si>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</si>
  <si>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</si>
  <si>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</si>
  <si>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</si>
  <si>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</si>
  <si>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</si>
  <si>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</si>
  <si>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</si>
  <si>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</si>
  <si>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</si>
  <si>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</si>
  <si>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</si>
  <si>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</si>
  <si>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</si>
  <si>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</si>
  <si>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</si>
  <si>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</si>
  <si>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</si>
  <si>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</si>
  <si>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</si>
  <si>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</si>
  <si>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</si>
  <si>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</si>
  <si>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</si>
  <si>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</si>
  <si>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</si>
  <si>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</si>
  <si>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</si>
  <si>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</si>
  <si>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</si>
  <si>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</si>
  <si>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</si>
  <si>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</si>
  <si>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</si>
  <si>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</si>
  <si>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</si>
  <si>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</si>
  <si>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</si>
  <si>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</si>
  <si>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</si>
  <si>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</si>
  <si>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</si>
  <si>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</si>
  <si>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</si>
  <si>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</si>
  <si>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</si>
  <si>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</si>
  <si>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</si>
  <si>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</si>
  <si>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</si>
  <si>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</si>
  <si>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</si>
  <si>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</si>
  <si>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</si>
  <si>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</si>
  <si>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</si>
  <si>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</si>
  <si>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</si>
  <si>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</si>
  <si>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</si>
  <si>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</si>
  <si>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</si>
  <si>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</si>
  <si>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</si>
  <si>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</si>
  <si>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</si>
  <si>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</si>
  <si>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</si>
  <si>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</si>
  <si>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</si>
  <si>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</si>
  <si>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</si>
  <si>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</si>
  <si>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</si>
  <si>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</si>
  <si>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</si>
  <si>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</si>
  <si>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</si>
  <si>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</si>
  <si>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</si>
  <si>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</si>
  <si>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</si>
  <si>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</si>
  <si>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</si>
  <si>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</si>
  <si>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</si>
  <si>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</si>
  <si>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</si>
  <si>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</si>
  <si>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</si>
  <si>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</si>
  <si>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</si>
  <si>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</si>
  <si>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</si>
  <si>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</si>
  <si>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</si>
  <si>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</si>
  <si>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</si>
  <si>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</si>
  <si>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</si>
  <si>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</si>
  <si>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</si>
  <si>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</si>
  <si>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</si>
  <si>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</si>
  <si>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</si>
  <si>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</si>
  <si>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</si>
  <si>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</si>
  <si>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</si>
  <si>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</si>
  <si>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</si>
  <si>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</si>
  <si>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</si>
  <si>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</si>
  <si>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</si>
  <si>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</si>
  <si>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</si>
  <si>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</si>
  <si>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</si>
  <si>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</si>
  <si>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</si>
  <si>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</si>
  <si>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</si>
  <si>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</si>
  <si>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</si>
  <si>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</si>
  <si>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</si>
  <si>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</si>
  <si>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</si>
  <si>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</si>
  <si>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</si>
  <si>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</si>
  <si>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</si>
  <si>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</si>
  <si>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</si>
  <si>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</si>
  <si>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</si>
  <si>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</si>
  <si>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</si>
  <si>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</si>
  <si>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</si>
  <si>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</si>
  <si>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</si>
  <si>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</si>
  <si>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</si>
  <si>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</si>
  <si>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</si>
  <si>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</si>
  <si>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</si>
  <si>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</si>
  <si>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</si>
  <si>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</si>
  <si>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</si>
  <si>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</si>
  <si>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</si>
  <si>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</si>
  <si>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</si>
  <si>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</si>
  <si>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</si>
  <si>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</si>
  <si>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</si>
  <si>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</si>
  <si>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</si>
  <si>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</si>
  <si>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</si>
  <si>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</si>
  <si>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</si>
  <si>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</si>
  <si>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</si>
  <si>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</si>
  <si>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</si>
  <si>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</si>
  <si>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</si>
  <si>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</si>
  <si>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</si>
  <si>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</si>
  <si>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</si>
  <si>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</si>
  <si>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</si>
  <si>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</si>
  <si>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</si>
  <si>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</si>
  <si>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</si>
  <si>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</si>
  <si>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</si>
  <si>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</si>
  <si>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</si>
  <si>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</si>
  <si>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</si>
  <si>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</si>
  <si>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</si>
  <si>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</si>
  <si>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</si>
  <si>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</si>
  <si>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</si>
  <si>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</si>
  <si>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</si>
  <si>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</si>
  <si>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</si>
  <si>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</si>
  <si>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</si>
  <si>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</si>
  <si>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</si>
  <si>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</si>
  <si>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</si>
  <si>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</si>
  <si>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</si>
  <si>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</si>
  <si>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</si>
  <si>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</si>
  <si>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</si>
  <si>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</si>
  <si>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</si>
  <si>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</si>
  <si>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</si>
  <si>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</si>
  <si>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</si>
  <si>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</si>
  <si>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</si>
  <si>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</si>
  <si>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</si>
  <si>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</si>
  <si>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</si>
  <si>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</si>
  <si>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</si>
  <si>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</si>
  <si>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</si>
  <si>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</si>
  <si>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</si>
  <si>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</si>
  <si>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</si>
  <si>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</si>
  <si>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</si>
  <si>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</si>
  <si>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</si>
  <si>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</si>
  <si>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</si>
  <si>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</si>
  <si>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</si>
  <si>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</si>
  <si>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</si>
  <si>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</si>
  <si>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</si>
  <si>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</si>
  <si>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</si>
  <si>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</si>
  <si>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</si>
  <si>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</si>
  <si>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</si>
  <si>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</si>
  <si>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</si>
  <si>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</si>
  <si>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</si>
  <si>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</si>
  <si>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</si>
  <si>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</si>
  <si>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</si>
  <si>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</si>
  <si>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</si>
  <si>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</si>
  <si>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</si>
  <si>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</si>
  <si>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</si>
  <si>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</si>
  <si>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</si>
  <si>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</si>
  <si>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</si>
  <si>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</si>
  <si>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</si>
  <si>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</si>
  <si>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</si>
  <si>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</si>
  <si>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</si>
  <si>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</si>
  <si>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</si>
  <si>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</si>
  <si>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</si>
  <si>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</si>
  <si>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</si>
  <si>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</si>
  <si>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</si>
  <si>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</si>
  <si>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</si>
  <si>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</si>
  <si>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</si>
  <si>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</si>
  <si>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</si>
  <si>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</si>
  <si>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</si>
  <si>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</si>
  <si>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</si>
  <si>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</si>
  <si>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</si>
  <si>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</si>
  <si>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</si>
  <si>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</si>
  <si>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</si>
  <si>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</si>
  <si>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</si>
  <si>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</si>
  <si>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</si>
  <si>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</si>
  <si>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</si>
  <si>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</si>
  <si>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</si>
  <si>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</si>
  <si>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</si>
  <si>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</si>
  <si>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</si>
  <si>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</si>
  <si>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</si>
  <si>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</si>
  <si>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</si>
  <si>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</si>
  <si>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</si>
  <si>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</si>
  <si>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</si>
  <si>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</si>
  <si>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</si>
  <si>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</si>
  <si>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</si>
  <si>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</si>
  <si>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</si>
  <si>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</si>
  <si>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</si>
  <si>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</si>
  <si>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</si>
  <si>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</si>
  <si>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</si>
  <si>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</si>
  <si>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</si>
  <si>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</si>
  <si>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</si>
  <si>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</si>
  <si>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</si>
  <si>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</si>
  <si>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</si>
  <si>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</si>
  <si>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</si>
  <si>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</si>
  <si>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</si>
  <si>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</si>
  <si>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</si>
  <si>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</si>
  <si>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</si>
  <si>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</si>
  <si>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</si>
  <si>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</si>
  <si>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</si>
  <si>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</si>
  <si>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</si>
  <si>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</si>
  <si>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</si>
  <si>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</si>
  <si>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</si>
  <si>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</si>
  <si>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</si>
  <si>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</si>
  <si>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</si>
  <si>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</si>
  <si>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</si>
  <si>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</si>
  <si>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</si>
  <si>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</si>
  <si>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</si>
  <si>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</si>
  <si>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</si>
  <si>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</si>
  <si>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</si>
  <si>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</si>
  <si>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</si>
  <si>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</si>
  <si>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</si>
  <si>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</si>
  <si>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</si>
  <si>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</si>
  <si>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</si>
  <si>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</si>
  <si>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</si>
  <si>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</si>
  <si>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</si>
  <si>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</si>
  <si>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</si>
  <si>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</si>
  <si>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</si>
  <si>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</si>
  <si>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</si>
  <si>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</si>
  <si>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</si>
  <si>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</si>
  <si>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</si>
  <si>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</si>
  <si>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</si>
  <si>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</si>
  <si>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</si>
  <si>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</si>
  <si>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</si>
  <si>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</si>
  <si>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</si>
  <si>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</si>
  <si>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</si>
  <si>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</si>
  <si>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</si>
  <si>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</si>
  <si>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</si>
  <si>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</si>
  <si>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</si>
  <si>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</si>
  <si>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</si>
  <si>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</si>
  <si>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</si>
  <si>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</si>
  <si>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</si>
  <si>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</si>
  <si>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</si>
  <si>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</si>
  <si>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</si>
  <si>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</si>
  <si>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</si>
  <si>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</si>
  <si>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</si>
  <si>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</si>
  <si>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</si>
  <si>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</si>
  <si>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</si>
  <si>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</si>
  <si>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</si>
  <si>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</si>
  <si>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</si>
  <si>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</si>
  <si>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</si>
  <si>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</si>
  <si>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</si>
  <si>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</si>
  <si>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</si>
  <si>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</si>
  <si>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</si>
  <si>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</si>
  <si>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</si>
  <si>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</si>
  <si>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</si>
  <si>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</si>
  <si>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</si>
  <si>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</si>
  <si>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</si>
  <si>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</si>
  <si>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</si>
  <si>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</si>
  <si>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</si>
  <si>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</si>
  <si>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</si>
  <si>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</si>
  <si>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</si>
  <si>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</si>
  <si>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</si>
  <si>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</si>
  <si>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</si>
  <si>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</si>
  <si>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</si>
  <si>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</si>
  <si>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</si>
  <si>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</si>
  <si>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</si>
  <si>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</si>
  <si>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</si>
  <si>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</si>
  <si>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</si>
  <si>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</si>
  <si>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</si>
  <si>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</si>
  <si>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</si>
  <si>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</si>
  <si>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</si>
  <si>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</si>
  <si>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</si>
  <si>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</si>
  <si>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</si>
  <si>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</si>
  <si>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</si>
  <si>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</si>
  <si>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</si>
  <si>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</si>
  <si>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</si>
  <si>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</si>
  <si>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</si>
  <si>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</si>
  <si>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</si>
  <si>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</si>
  <si>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</si>
  <si>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</si>
  <si>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</si>
  <si>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</si>
  <si>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</si>
  <si>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</si>
  <si>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</si>
  <si>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</si>
  <si>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</si>
  <si>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</si>
  <si>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</si>
  <si>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</si>
  <si>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</si>
  <si>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</si>
  <si>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</si>
  <si>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</si>
  <si>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</si>
  <si>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</si>
  <si>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</si>
  <si>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</si>
  <si>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</si>
  <si>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</si>
  <si>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</si>
  <si>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</si>
  <si>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</si>
  <si>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</si>
  <si>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</si>
  <si>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</si>
  <si>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</si>
  <si>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</si>
  <si>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</si>
  <si>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</si>
  <si>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</si>
  <si>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</si>
  <si>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</si>
  <si>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</si>
  <si>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</si>
  <si>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</si>
  <si>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</si>
  <si>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</si>
  <si>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</si>
  <si>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</si>
  <si>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</si>
  <si>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</si>
  <si>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</si>
  <si>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</si>
  <si>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</si>
  <si>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</si>
  <si>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</si>
  <si>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</si>
  <si>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</si>
  <si>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</si>
  <si>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</si>
  <si>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</si>
  <si>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</si>
  <si>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</si>
  <si>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</si>
  <si>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</si>
  <si>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</si>
  <si>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</si>
  <si>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</si>
  <si>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</si>
  <si>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</si>
  <si>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</si>
  <si>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</si>
  <si>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</si>
  <si>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</si>
  <si>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</si>
  <si>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</si>
  <si>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</si>
  <si>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</si>
  <si>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</si>
  <si>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</si>
  <si>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</si>
  <si>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</si>
  <si>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</si>
  <si>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</si>
  <si>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</si>
  <si>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</si>
  <si>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</si>
  <si>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</si>
  <si>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</si>
  <si>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</si>
  <si>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</si>
  <si>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</si>
  <si>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</si>
  <si>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</si>
  <si>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</si>
  <si>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</si>
  <si>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</si>
  <si>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</si>
  <si>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</si>
  <si>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</si>
  <si>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</si>
  <si>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</si>
  <si>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</si>
  <si>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</si>
  <si>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</si>
  <si>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</si>
  <si>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</si>
  <si>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</si>
  <si>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</si>
  <si>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</si>
  <si>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</si>
  <si>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</si>
  <si>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</si>
  <si>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</si>
  <si>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</si>
  <si>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</si>
  <si>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</si>
  <si>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</si>
  <si>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</si>
  <si>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</si>
  <si>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</si>
  <si>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</si>
  <si>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</si>
  <si>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</si>
  <si>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</si>
  <si>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</si>
  <si>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</si>
  <si>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</si>
  <si>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</si>
  <si>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</si>
  <si>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</si>
  <si>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</si>
  <si>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</si>
  <si>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</si>
  <si>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</si>
  <si>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</si>
  <si>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</si>
  <si>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</si>
  <si>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</si>
  <si>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</si>
  <si>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</si>
  <si>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</si>
  <si>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</si>
  <si>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</si>
  <si>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</si>
  <si>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</si>
  <si>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</si>
  <si>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</si>
  <si>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</si>
  <si>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</si>
  <si>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</si>
  <si>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</si>
  <si>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</si>
  <si>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</si>
  <si>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</si>
  <si>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</si>
  <si>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</si>
  <si>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</si>
  <si>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</si>
  <si>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</si>
  <si>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</si>
  <si>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</si>
  <si>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</si>
  <si>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</si>
  <si>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</si>
  <si>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</si>
  <si>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</si>
  <si>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</si>
  <si>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</si>
  <si>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</si>
  <si>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</si>
  <si>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</si>
  <si>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</si>
  <si>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</si>
  <si>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</si>
  <si>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</si>
  <si>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</si>
  <si>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</si>
  <si>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</si>
  <si>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</si>
  <si>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</si>
  <si>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</si>
  <si>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</si>
  <si>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</si>
  <si>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</si>
  <si>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</si>
  <si>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</si>
  <si>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</si>
  <si>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</si>
  <si>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</si>
  <si>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</si>
  <si>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</si>
  <si>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</si>
  <si>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</si>
  <si>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</si>
  <si>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</si>
  <si>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</si>
  <si>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</si>
  <si>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</si>
  <si>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</si>
  <si>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</si>
  <si>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</si>
  <si>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</si>
  <si>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</si>
  <si>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</si>
  <si>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</si>
  <si>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</si>
  <si>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</si>
  <si>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</si>
  <si>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</si>
  <si>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</si>
  <si>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</si>
  <si>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</si>
  <si>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</si>
  <si>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</si>
  <si>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</si>
  <si>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</si>
  <si>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</si>
  <si>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</si>
  <si>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</si>
  <si>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</si>
  <si>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</si>
  <si>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</si>
  <si>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</si>
  <si>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</si>
  <si>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</si>
  <si>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</si>
  <si>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</si>
  <si>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</si>
  <si>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</si>
  <si>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</si>
  <si>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</si>
  <si>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</si>
  <si>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</si>
  <si>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</si>
  <si>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</si>
  <si>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</si>
  <si>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</si>
  <si>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</si>
  <si>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</si>
  <si>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</si>
  <si>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</si>
  <si>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</si>
  <si>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</si>
  <si>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</si>
  <si>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</si>
  <si>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</si>
  <si>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</si>
  <si>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</si>
  <si>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</si>
  <si>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</si>
  <si>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</si>
  <si>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</si>
  <si>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</si>
  <si>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</si>
  <si>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</si>
  <si>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</si>
  <si>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</si>
  <si>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</si>
  <si>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</si>
  <si>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</si>
  <si>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</si>
  <si>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</si>
  <si>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</si>
  <si>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</si>
  <si>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</si>
  <si>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</si>
  <si>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</si>
  <si>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</si>
  <si>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</si>
  <si>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</si>
  <si>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</si>
  <si>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</si>
  <si>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</si>
  <si>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</si>
  <si>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</si>
  <si>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</si>
  <si>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</si>
  <si>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</si>
  <si>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</si>
  <si>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</si>
  <si>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</si>
  <si>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</si>
  <si>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</si>
  <si>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</si>
  <si>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</si>
  <si>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</si>
  <si>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</si>
  <si>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</si>
  <si>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</si>
  <si>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</si>
  <si>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</si>
  <si>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</si>
  <si>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</si>
  <si>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</si>
  <si>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</si>
  <si>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</si>
  <si>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</si>
  <si>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</si>
  <si>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</si>
  <si>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</si>
  <si>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</si>
  <si>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</si>
  <si>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</si>
  <si>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</si>
  <si>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</si>
  <si>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</si>
  <si>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</si>
  <si>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</si>
  <si>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</si>
  <si>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</si>
  <si>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</si>
  <si>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</si>
  <si>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</si>
  <si>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</si>
  <si>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</si>
  <si>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</si>
  <si>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</si>
  <si>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</si>
  <si>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</si>
  <si>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</si>
  <si>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</si>
  <si>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</si>
  <si>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</si>
  <si>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</si>
  <si>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</si>
  <si>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</si>
  <si>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</si>
  <si>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</si>
  <si>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</si>
  <si>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</si>
  <si>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</si>
  <si>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</si>
  <si>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</si>
  <si>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</si>
  <si>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</si>
  <si>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</si>
  <si>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</si>
  <si>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</si>
  <si>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</si>
  <si>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</si>
  <si>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</si>
  <si>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</si>
  <si>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</si>
  <si>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</si>
  <si>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</si>
  <si>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</si>
  <si>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</si>
  <si>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</si>
  <si>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</si>
  <si>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</si>
  <si>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</si>
  <si>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</si>
  <si>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</si>
  <si>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</si>
  <si>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</si>
  <si>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</si>
  <si>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</si>
  <si>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</si>
  <si>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</si>
  <si>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</si>
  <si>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</si>
  <si>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</si>
  <si>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</si>
  <si>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</si>
  <si>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</si>
  <si>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</si>
  <si>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</si>
  <si>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</si>
  <si>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</si>
  <si>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</si>
  <si>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</si>
  <si>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</si>
  <si>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</si>
  <si>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</si>
  <si>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</si>
  <si>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</si>
  <si>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</si>
  <si>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</si>
  <si>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</si>
  <si>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</si>
  <si>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</si>
  <si>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</si>
  <si>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</si>
  <si>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</si>
  <si>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</si>
  <si>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</si>
  <si>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</si>
  <si>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</si>
  <si>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</si>
  <si>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</si>
  <si>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</si>
  <si>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</si>
  <si>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</si>
  <si>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</si>
  <si>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</si>
  <si>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</si>
  <si>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</si>
  <si>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</si>
  <si>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</si>
  <si>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</si>
  <si>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</si>
  <si>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</si>
  <si>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</si>
  <si>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</si>
  <si>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</si>
  <si>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</si>
  <si>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</si>
  <si>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</si>
  <si>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</si>
  <si>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</si>
  <si>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</si>
  <si>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</si>
  <si>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</si>
  <si>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</si>
  <si>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</si>
  <si>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</si>
  <si>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</si>
  <si>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</si>
  <si>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</si>
  <si>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</si>
  <si>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</si>
  <si>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</si>
  <si>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</si>
  <si>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</si>
  <si>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</si>
  <si>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</si>
  <si>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</si>
  <si>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</si>
  <si>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</si>
  <si>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</si>
  <si>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</si>
  <si>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</si>
  <si>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</si>
  <si>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</si>
  <si>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</si>
  <si>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</si>
  <si>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</si>
  <si>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</si>
  <si>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</si>
  <si>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</si>
  <si>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</si>
  <si>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</si>
  <si>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</si>
  <si>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</si>
  <si>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</si>
  <si>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</si>
  <si>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</si>
  <si>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</si>
  <si>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</si>
  <si>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</si>
  <si>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</si>
  <si>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</si>
  <si>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</si>
  <si>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</si>
  <si>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</si>
  <si>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</si>
  <si>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</si>
  <si>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</si>
  <si>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</si>
  <si>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</si>
  <si>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</si>
  <si>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</si>
  <si>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</si>
  <si>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</si>
  <si>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</si>
  <si>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</si>
  <si>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</si>
  <si>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</si>
  <si>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</si>
  <si>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</si>
  <si>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</si>
  <si>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</si>
  <si>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</si>
  <si>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</si>
  <si>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</si>
  <si>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</si>
  <si>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</si>
  <si>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</si>
  <si>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</si>
  <si>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</si>
  <si>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</si>
  <si>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</si>
  <si>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</si>
  <si>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</si>
  <si>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</si>
  <si>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</si>
  <si>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</si>
  <si>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</si>
  <si>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</si>
  <si>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</si>
  <si>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</si>
  <si>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</si>
  <si>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</si>
  <si>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</si>
  <si>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</si>
  <si>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</si>
  <si>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</si>
  <si>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</si>
  <si>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</si>
  <si>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</si>
  <si>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</si>
  <si>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</si>
  <si>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</si>
  <si>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</si>
  <si>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</si>
  <si>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</si>
  <si>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</si>
  <si>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</si>
  <si>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</si>
  <si>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</si>
  <si>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</si>
  <si>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</si>
  <si>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</si>
  <si>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</si>
  <si>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</si>
  <si>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</si>
  <si>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</si>
  <si>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</si>
  <si>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</si>
  <si>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</si>
  <si>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</si>
  <si>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</si>
  <si>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</si>
  <si>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</si>
  <si>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</si>
  <si>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</si>
  <si>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</si>
  <si>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</si>
  <si>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</si>
  <si>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</si>
  <si>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</si>
  <si>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</si>
  <si>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</si>
  <si>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</si>
  <si>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</si>
  <si>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</si>
  <si>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</si>
  <si>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</si>
  <si>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</si>
  <si>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</si>
  <si>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</si>
  <si>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</si>
  <si>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</si>
  <si>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</si>
  <si>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</si>
  <si>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</si>
  <si>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</si>
  <si>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</si>
  <si>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</si>
  <si>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</si>
  <si>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</si>
  <si>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</si>
  <si>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</si>
  <si>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</si>
  <si>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</si>
  <si>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</si>
  <si>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</si>
  <si>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</si>
  <si>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</si>
  <si>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</si>
  <si>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</si>
  <si>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</si>
  <si>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</si>
  <si>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</si>
  <si>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</si>
  <si>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</si>
  <si>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</si>
  <si>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</si>
  <si>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</si>
  <si>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</si>
  <si>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</si>
  <si>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</si>
  <si>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</si>
  <si>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</si>
  <si>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</si>
  <si>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</si>
  <si>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</si>
  <si>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</si>
  <si>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</si>
  <si>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</si>
  <si>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</si>
  <si>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</si>
  <si>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</si>
  <si>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</si>
  <si>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</si>
  <si>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</si>
  <si>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</si>
  <si>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</si>
  <si>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</si>
  <si>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</si>
  <si>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</si>
  <si>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</si>
  <si>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</si>
  <si>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</si>
  <si>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</si>
  <si>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</si>
  <si>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</si>
  <si>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</si>
  <si>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</si>
  <si>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</si>
  <si>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</si>
  <si>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</si>
  <si>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</si>
  <si>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</si>
  <si>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</si>
  <si>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</si>
  <si>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</si>
  <si>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</si>
  <si>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</si>
  <si>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</si>
  <si>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</si>
  <si>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</si>
  <si>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</si>
  <si>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</si>
  <si>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</si>
  <si>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</si>
  <si>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</si>
  <si>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</si>
  <si>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</si>
  <si>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</si>
  <si>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</si>
  <si>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</si>
  <si>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</si>
  <si>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</si>
  <si>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</si>
  <si>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</si>
  <si>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</si>
  <si>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</si>
  <si>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</si>
  <si>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</si>
  <si>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</si>
  <si>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</si>
  <si>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</si>
  <si>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</si>
  <si>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</si>
  <si>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</si>
  <si>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</si>
  <si>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</si>
  <si>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</si>
  <si>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</si>
  <si>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</si>
  <si>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</si>
  <si>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</si>
  <si>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</si>
  <si>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</si>
  <si>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</si>
  <si>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</si>
  <si>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</si>
  <si>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</si>
  <si>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</si>
  <si>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</si>
  <si>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</si>
  <si>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</si>
  <si>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</si>
  <si>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</si>
  <si>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</si>
  <si>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</si>
  <si>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</si>
  <si>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</si>
  <si>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</si>
  <si>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</si>
  <si>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</si>
  <si>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</si>
  <si>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</si>
  <si>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</si>
  <si>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</si>
  <si>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</si>
  <si>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</si>
  <si>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</si>
  <si>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</si>
  <si>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</si>
  <si>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</si>
  <si>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</si>
  <si>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</si>
  <si>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</si>
  <si>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</si>
  <si>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</si>
  <si>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</si>
  <si>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</si>
  <si>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</si>
  <si>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</si>
  <si>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</si>
  <si>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</si>
  <si>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</si>
  <si>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</si>
  <si>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</si>
  <si>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</si>
  <si>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</si>
  <si>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</si>
  <si>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</si>
  <si>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</si>
  <si>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</si>
  <si>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</si>
  <si>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</si>
  <si>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</si>
  <si>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</si>
  <si>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</si>
  <si>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</si>
  <si>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</si>
  <si>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</si>
  <si>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</si>
  <si>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</si>
  <si>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</si>
  <si>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</si>
  <si>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</si>
  <si>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</si>
  <si>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</si>
  <si>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</si>
  <si>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</si>
  <si>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</si>
  <si>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</si>
  <si>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</si>
  <si>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</si>
  <si>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</si>
  <si>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</si>
  <si>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</si>
  <si>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</si>
  <si>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</si>
  <si>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</si>
  <si>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</si>
  <si>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</si>
  <si>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</si>
  <si>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</si>
  <si>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</si>
  <si>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</si>
  <si>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</si>
  <si>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</si>
  <si>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</si>
  <si>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</si>
  <si>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</si>
  <si>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</si>
  <si>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</si>
  <si>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</si>
  <si>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</si>
  <si>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</si>
  <si>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</si>
  <si>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</si>
  <si>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</si>
  <si>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</si>
  <si>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</si>
  <si>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</si>
  <si>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</si>
  <si>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</si>
  <si>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</si>
  <si>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</si>
  <si>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</si>
  <si>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</si>
  <si>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</si>
  <si>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</si>
  <si>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</si>
  <si>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</si>
  <si>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</si>
  <si>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</si>
  <si>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</si>
  <si>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</si>
  <si>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</si>
  <si>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</si>
  <si>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</si>
  <si>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</si>
  <si>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</si>
  <si>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</si>
  <si>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</si>
  <si>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</si>
  <si>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</si>
  <si>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</si>
  <si>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</si>
  <si>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</si>
  <si>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</si>
  <si>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</si>
  <si>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</si>
  <si>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</si>
  <si>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</si>
  <si>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</si>
  <si>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</si>
  <si>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</si>
  <si>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</si>
  <si>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</si>
  <si>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</si>
  <si>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</si>
  <si>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</si>
  <si>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</si>
  <si>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</si>
  <si>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</si>
  <si>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</si>
  <si>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</si>
  <si>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</si>
  <si>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</si>
  <si>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</si>
  <si>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</si>
  <si>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</si>
  <si>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</si>
  <si>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</si>
  <si>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</si>
  <si>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</si>
  <si>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</si>
  <si>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</si>
  <si>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</si>
  <si>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</si>
  <si>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</si>
  <si>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</si>
  <si>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</si>
  <si>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</si>
  <si>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</si>
  <si>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</si>
  <si>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</si>
  <si>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</si>
  <si>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</si>
  <si>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</si>
  <si>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</si>
  <si>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</si>
  <si>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</si>
  <si>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</si>
  <si>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</si>
  <si>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</si>
  <si>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</si>
  <si>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</si>
  <si>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</si>
  <si>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</si>
  <si>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</si>
  <si>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</si>
  <si>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</si>
  <si>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</si>
  <si>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</si>
  <si>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</si>
  <si>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</si>
  <si>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</si>
  <si>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</si>
  <si>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</si>
  <si>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</si>
  <si>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</si>
  <si>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</si>
  <si>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</si>
  <si>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</si>
  <si>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</si>
  <si>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</si>
  <si>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</si>
  <si>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</si>
  <si>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</si>
  <si>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</si>
  <si>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</si>
  <si>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</si>
  <si>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</si>
  <si>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</si>
  <si>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</si>
  <si>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</si>
  <si>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</si>
  <si>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</si>
  <si>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</si>
  <si>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</si>
  <si>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</si>
  <si>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</si>
  <si>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</si>
  <si>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</si>
  <si>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</si>
  <si>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</si>
  <si>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</si>
  <si>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</si>
  <si>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</si>
  <si>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</si>
  <si>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</si>
  <si>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</si>
  <si>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</si>
  <si>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</si>
  <si>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</si>
  <si>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</si>
  <si>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</si>
  <si>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</si>
  <si>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</si>
  <si>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</si>
  <si>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</si>
  <si>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</si>
  <si>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</si>
  <si>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</si>
  <si>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</si>
  <si>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</si>
  <si>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</si>
  <si>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</si>
  <si>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</si>
  <si>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</si>
  <si>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</si>
  <si>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</si>
  <si>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</si>
  <si>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</si>
  <si>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</si>
  <si>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</si>
  <si>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</si>
  <si>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</si>
  <si>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</si>
  <si>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</si>
  <si>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</si>
  <si>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</si>
  <si>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</si>
  <si>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</si>
  <si>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</si>
  <si>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</si>
  <si>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</si>
  <si>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</si>
  <si>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</si>
  <si>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</si>
  <si>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</si>
  <si>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</si>
  <si>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</si>
  <si>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</si>
  <si>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</si>
  <si>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</si>
  <si>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</si>
  <si>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</si>
  <si>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</si>
  <si>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</si>
  <si>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</si>
  <si>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</si>
  <si>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</si>
  <si>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</si>
  <si>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</si>
  <si>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</si>
  <si>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</si>
  <si>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</si>
  <si>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</si>
  <si>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</si>
  <si>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</si>
  <si>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</si>
  <si>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</si>
  <si>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</si>
  <si>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</si>
  <si>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</si>
  <si>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</si>
  <si>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</si>
  <si>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</si>
  <si>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</si>
  <si>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</si>
  <si>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</si>
  <si>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</si>
  <si>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</si>
  <si>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</si>
  <si>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</si>
  <si>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</si>
  <si>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</si>
  <si>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</si>
  <si>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</si>
  <si>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</si>
  <si>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</si>
  <si>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</si>
  <si>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</si>
  <si>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</si>
  <si>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</si>
  <si>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</si>
  <si>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</si>
  <si>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</si>
  <si>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</si>
  <si>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</si>
  <si>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</si>
  <si>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</si>
  <si>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</si>
  <si>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</si>
  <si>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</si>
  <si>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</si>
  <si>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</si>
  <si>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</si>
  <si>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</si>
  <si>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</si>
  <si>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</si>
  <si>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</si>
  <si>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</si>
  <si>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</si>
  <si>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</si>
  <si>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</si>
  <si>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</si>
  <si>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</si>
  <si>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</si>
  <si>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</si>
  <si>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</si>
  <si>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</si>
  <si>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</si>
  <si>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</si>
  <si>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</si>
  <si>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</si>
  <si>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</si>
  <si>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</si>
  <si>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</si>
  <si>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</si>
  <si>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</si>
  <si>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</si>
  <si>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</si>
  <si>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</si>
  <si>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</si>
  <si>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</si>
  <si>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</si>
  <si>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</si>
  <si>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</si>
  <si>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</si>
  <si>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</si>
  <si>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</si>
  <si>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</si>
  <si>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</si>
  <si>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</si>
  <si>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</si>
  <si>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</si>
  <si>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</si>
  <si>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</si>
  <si>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</si>
  <si>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</si>
  <si>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</si>
  <si>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</si>
  <si>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</si>
  <si>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</si>
  <si>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</si>
  <si>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</si>
  <si>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</si>
  <si>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</si>
  <si>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</si>
  <si>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</si>
  <si>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</si>
  <si>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</si>
  <si>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</si>
  <si>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</si>
  <si>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</si>
  <si>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</si>
  <si>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</si>
  <si>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</si>
  <si>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</si>
  <si>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</si>
  <si>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</si>
  <si>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</si>
  <si>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</si>
  <si>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</si>
  <si>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</si>
  <si>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</si>
  <si>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</si>
  <si>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</si>
  <si>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</si>
  <si>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</si>
  <si>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</si>
  <si>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</si>
  <si>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</si>
  <si>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</si>
  <si>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</si>
  <si>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</si>
  <si>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</si>
  <si>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</si>
  <si>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</si>
  <si>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</si>
  <si>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</si>
  <si>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</si>
  <si>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</si>
  <si>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</si>
  <si>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</si>
  <si>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</si>
  <si>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</si>
  <si>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</si>
  <si>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</si>
  <si>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</si>
  <si>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</si>
  <si>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</si>
  <si>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</si>
  <si>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</si>
  <si>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</si>
  <si>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</si>
  <si>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</si>
  <si>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</si>
  <si>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</si>
  <si>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</si>
  <si>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</si>
  <si>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</si>
  <si>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</si>
  <si>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</si>
  <si>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</si>
  <si>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</si>
  <si>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</si>
  <si>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</si>
  <si>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</si>
  <si>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</si>
  <si>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</si>
  <si>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</si>
  <si>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</si>
  <si>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</si>
  <si>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</si>
  <si>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</si>
  <si>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</si>
  <si>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</si>
  <si>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</si>
  <si>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</si>
  <si>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</si>
  <si>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</si>
  <si>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</si>
  <si>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</si>
  <si>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</si>
  <si>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</si>
  <si>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</si>
  <si>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</si>
  <si>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</si>
  <si>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</si>
  <si>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</si>
  <si>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</si>
  <si>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</si>
  <si>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</si>
  <si>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</si>
  <si>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</si>
  <si>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</si>
  <si>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</si>
  <si>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</si>
  <si>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</si>
  <si>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</si>
  <si>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</si>
  <si>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</si>
  <si>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</si>
  <si>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</si>
  <si>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</si>
  <si>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</si>
  <si>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</si>
  <si>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</si>
  <si>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</si>
  <si>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</si>
  <si>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</si>
  <si>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</si>
  <si>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</si>
  <si>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</si>
  <si>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</si>
  <si>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</si>
  <si>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</si>
  <si>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</si>
  <si>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</si>
  <si>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</si>
  <si>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</si>
  <si>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</si>
  <si>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</si>
  <si>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</si>
  <si>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</si>
  <si>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</si>
  <si>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</si>
  <si>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</si>
  <si>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</si>
  <si>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</si>
  <si>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</si>
  <si>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</si>
  <si>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</si>
  <si>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</si>
  <si>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</si>
  <si>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</si>
  <si>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</si>
  <si>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</si>
  <si>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</si>
  <si>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</si>
  <si>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</si>
  <si>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</si>
  <si>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</si>
  <si>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</si>
  <si>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</si>
  <si>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</si>
  <si>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</si>
  <si>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</si>
  <si>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</si>
  <si>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</si>
  <si>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</si>
  <si>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</si>
  <si>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</si>
  <si>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</si>
  <si>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</si>
  <si>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</si>
  <si>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</si>
  <si>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</si>
  <si>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</si>
  <si>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</si>
  <si>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</si>
  <si>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</si>
  <si>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</si>
  <si>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</si>
  <si>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</si>
  <si>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</si>
  <si>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</si>
  <si>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</si>
  <si>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</si>
  <si>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</si>
  <si>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</si>
  <si>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</si>
  <si>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</si>
  <si>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</si>
  <si>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</si>
  <si>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</si>
  <si>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</si>
  <si>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</si>
  <si>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</si>
  <si>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</si>
  <si>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</si>
  <si>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</si>
  <si>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</si>
  <si>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</si>
  <si>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</si>
  <si>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</si>
  <si>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</si>
  <si>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</si>
  <si>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</si>
  <si>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</si>
  <si>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</si>
  <si>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</si>
  <si>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</si>
  <si>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</si>
  <si>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</si>
  <si>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</si>
  <si>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</si>
  <si>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</si>
  <si>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</si>
  <si>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</si>
  <si>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</si>
  <si>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</si>
  <si>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</si>
  <si>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</si>
  <si>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</si>
  <si>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</si>
  <si>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</si>
  <si>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</si>
  <si>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</si>
  <si>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</si>
  <si>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</si>
  <si>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</si>
  <si>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</si>
  <si>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</si>
  <si>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</si>
  <si>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</si>
  <si>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</si>
  <si>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</si>
  <si>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</si>
  <si>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</si>
  <si>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</si>
  <si>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</si>
  <si>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</si>
  <si>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</si>
  <si>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</si>
  <si>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</si>
  <si>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</si>
  <si>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</si>
  <si>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</si>
  <si>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</si>
  <si>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</si>
  <si>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</si>
  <si>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</si>
  <si>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</si>
  <si>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</si>
  <si>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</si>
  <si>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</si>
  <si>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</si>
  <si>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</si>
  <si>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</si>
  <si>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</si>
  <si>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</si>
  <si>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</si>
  <si>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</si>
  <si>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</si>
  <si>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</si>
  <si>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</si>
  <si>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</si>
  <si>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</si>
  <si>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</si>
  <si>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</si>
  <si>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</si>
  <si>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</si>
  <si>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</si>
  <si>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</si>
  <si>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</si>
  <si>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</si>
  <si>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</si>
  <si>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</si>
  <si>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</si>
  <si>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</si>
  <si>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</si>
  <si>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</si>
  <si>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</si>
  <si>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</si>
  <si>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</si>
  <si>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</si>
  <si>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</si>
  <si>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</si>
  <si>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</si>
  <si>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</si>
  <si>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</si>
  <si>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</si>
  <si>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</si>
  <si>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</si>
  <si>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</si>
  <si>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</si>
  <si>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</si>
  <si>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</si>
  <si>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</si>
  <si>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</si>
  <si>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</si>
  <si>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</si>
  <si>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</si>
  <si>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</si>
  <si>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</si>
  <si>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</si>
  <si>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</si>
  <si>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</si>
  <si>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</si>
  <si>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</si>
  <si>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</si>
  <si>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</si>
  <si>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</si>
  <si>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</si>
  <si>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</si>
  <si>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</si>
  <si>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</si>
  <si>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</si>
  <si>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</si>
  <si>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</si>
  <si>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</si>
  <si>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</si>
  <si>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</si>
  <si>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</si>
  <si>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</si>
  <si>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</si>
  <si>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</si>
  <si>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</si>
  <si>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</si>
  <si>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</si>
  <si>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</si>
  <si>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</si>
  <si>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</si>
  <si>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</si>
  <si>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</si>
  <si>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</si>
  <si>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</si>
  <si>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</si>
  <si>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</si>
  <si>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</si>
  <si>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</si>
  <si>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</si>
  <si>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</si>
  <si>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</si>
  <si>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</si>
  <si>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</si>
  <si>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</si>
  <si>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</si>
  <si>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</si>
  <si>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</si>
  <si>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</si>
  <si>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</si>
  <si>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</si>
  <si>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</si>
  <si>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</si>
  <si>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</si>
  <si>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</si>
  <si>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</si>
  <si>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</si>
  <si>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</si>
  <si>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</si>
  <si>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</si>
  <si>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</si>
  <si>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</si>
  <si>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</si>
  <si>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</si>
  <si>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</si>
  <si>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</si>
  <si>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</si>
  <si>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</si>
  <si>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</si>
  <si>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</si>
  <si>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</si>
  <si>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</si>
  <si>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</si>
  <si>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</si>
  <si>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</si>
  <si>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</si>
  <si>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</si>
  <si>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</si>
  <si>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</si>
  <si>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</si>
  <si>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</si>
  <si>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</si>
  <si>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</si>
  <si>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</si>
  <si>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</si>
  <si>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</si>
  <si>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</si>
  <si>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</si>
  <si>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</si>
  <si>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</si>
  <si>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</si>
  <si>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</si>
  <si>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</si>
  <si>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</si>
  <si>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</si>
  <si>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</si>
  <si>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</si>
  <si>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</si>
  <si>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</si>
  <si>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</si>
  <si>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</si>
  <si>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</si>
  <si>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</si>
  <si>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</si>
  <si>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</si>
  <si>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</si>
  <si>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</si>
  <si>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</si>
  <si>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</si>
  <si>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</si>
  <si>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</si>
  <si>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</si>
  <si>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</si>
  <si>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</si>
  <si>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</si>
  <si>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</si>
  <si>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</si>
  <si>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</si>
  <si>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</si>
  <si>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</si>
  <si>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</si>
  <si>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</si>
  <si>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</si>
  <si>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</si>
  <si>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</si>
  <si>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</si>
  <si>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</si>
  <si>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</si>
  <si>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</si>
  <si>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</si>
  <si>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</si>
  <si>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</si>
  <si>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</si>
  <si>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</si>
  <si>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</si>
  <si>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</si>
  <si>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</si>
  <si>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</si>
  <si>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</si>
  <si>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</si>
  <si>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</si>
  <si>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</si>
  <si>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</si>
  <si>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</si>
  <si>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</si>
  <si>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</si>
  <si>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</si>
  <si>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</si>
  <si>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</si>
  <si>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</si>
  <si>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</si>
  <si>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</si>
  <si>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</si>
  <si>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</si>
  <si>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</si>
  <si>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</si>
  <si>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</si>
  <si>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</si>
  <si>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</si>
  <si>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</si>
  <si>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</si>
  <si>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</si>
  <si>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</si>
  <si>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</si>
  <si>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</si>
  <si>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</si>
  <si>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</si>
  <si>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</si>
  <si>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</si>
  <si>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</si>
  <si>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</si>
  <si>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</si>
  <si>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</si>
  <si>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</si>
  <si>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</si>
  <si>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</si>
  <si>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</si>
  <si>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</si>
  <si>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</si>
  <si>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</si>
  <si>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</si>
  <si>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</si>
  <si>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</si>
  <si>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</si>
  <si>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</si>
  <si>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</si>
  <si>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</si>
  <si>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</si>
  <si>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</si>
  <si>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</si>
  <si>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</si>
  <si>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</si>
  <si>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</si>
  <si>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</si>
  <si>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</si>
  <si>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</si>
  <si>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</si>
  <si>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</si>
  <si>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</si>
  <si>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</si>
  <si>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</si>
  <si>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</si>
  <si>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</si>
  <si>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</si>
  <si>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</si>
  <si>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</si>
  <si>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</si>
  <si>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</si>
  <si>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</si>
  <si>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</si>
  <si>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</si>
  <si>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</si>
  <si>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</si>
  <si>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</si>
  <si>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</si>
  <si>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</si>
  <si>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</si>
  <si>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</si>
  <si>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</si>
  <si>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</si>
  <si>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</si>
  <si>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</si>
  <si>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</si>
  <si>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</si>
  <si>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</si>
  <si>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</si>
  <si>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</si>
  <si>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</si>
  <si>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</si>
  <si>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</si>
  <si>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</si>
  <si>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</si>
  <si>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</si>
  <si>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</si>
  <si>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</si>
  <si>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</si>
  <si>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</si>
  <si>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</si>
  <si>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</si>
  <si>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</si>
  <si>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</si>
  <si>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</si>
  <si>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</si>
  <si>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</si>
  <si>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</si>
  <si>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</si>
  <si>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</si>
  <si>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</si>
  <si>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</si>
  <si>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</si>
  <si>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</si>
  <si>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</si>
  <si>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</si>
  <si>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</si>
  <si>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</si>
  <si>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</si>
  <si>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</si>
  <si>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</si>
  <si>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</si>
  <si>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</si>
  <si>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</si>
  <si>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</si>
  <si>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</si>
  <si>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</si>
  <si>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</si>
  <si>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</si>
  <si>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</si>
  <si>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</si>
  <si>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</si>
  <si>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</si>
  <si>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</si>
  <si>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</si>
  <si>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</si>
  <si>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</si>
  <si>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</si>
  <si>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</si>
  <si>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</si>
  <si>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</si>
  <si>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</si>
  <si>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</si>
  <si>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</si>
  <si>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</si>
  <si>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</si>
  <si>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</si>
  <si>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</si>
  <si>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</si>
  <si>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</si>
  <si>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</si>
  <si>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</si>
  <si>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</si>
  <si>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</si>
  <si>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</si>
  <si>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</si>
  <si>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</si>
  <si>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</si>
  <si>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</si>
  <si>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</si>
  <si>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</si>
  <si>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</si>
  <si>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</si>
  <si>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</si>
  <si>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</si>
  <si>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</si>
  <si>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</si>
  <si>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</si>
  <si>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</si>
  <si>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</si>
  <si>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</si>
  <si>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</si>
  <si>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</si>
  <si>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</si>
  <si>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</si>
  <si>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</si>
  <si>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</si>
  <si>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</si>
  <si>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</si>
  <si>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</si>
  <si>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</si>
  <si>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</si>
  <si>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</si>
  <si>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</si>
  <si>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</si>
  <si>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</si>
  <si>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</si>
  <si>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</si>
  <si>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</si>
  <si>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</si>
  <si>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</si>
  <si>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</si>
  <si>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</si>
  <si>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</si>
  <si>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</si>
  <si>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</si>
  <si>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</si>
  <si>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</si>
  <si>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</si>
  <si>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</si>
  <si>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</si>
  <si>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</si>
  <si>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</si>
  <si>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</si>
  <si>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</si>
  <si>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</si>
  <si>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</si>
  <si>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</si>
  <si>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</si>
  <si>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</si>
  <si>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</si>
  <si>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</si>
  <si>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</si>
  <si>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</si>
  <si>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</si>
  <si>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</si>
  <si>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</si>
  <si>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</si>
  <si>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</si>
  <si>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</si>
  <si>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</si>
  <si>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</si>
  <si>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</si>
  <si>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</si>
  <si>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</si>
  <si>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</si>
  <si>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</si>
  <si>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</si>
  <si>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</si>
  <si>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</si>
  <si>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</si>
  <si>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</si>
  <si>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</si>
  <si>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</si>
  <si>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</si>
  <si>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</si>
  <si>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</si>
  <si>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</si>
  <si>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</si>
  <si>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</si>
  <si>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</si>
  <si>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</si>
  <si>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</si>
  <si>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</si>
  <si>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</si>
  <si>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</si>
  <si>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</si>
  <si>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</si>
  <si>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</si>
  <si>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</si>
  <si>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</si>
  <si>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</si>
  <si>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</si>
  <si>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</si>
  <si>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</si>
  <si>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</si>
  <si>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</si>
  <si>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</si>
  <si>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</si>
  <si>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</si>
  <si>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</si>
  <si>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</si>
  <si>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</si>
  <si>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</si>
  <si>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</si>
  <si>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</si>
  <si>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</si>
  <si>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</si>
  <si>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</si>
  <si>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</si>
  <si>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</si>
  <si>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</si>
  <si>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</si>
  <si>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</si>
  <si>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</si>
  <si>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</si>
  <si>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</si>
  <si>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</si>
  <si>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</si>
  <si>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</si>
  <si>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</si>
  <si>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</si>
  <si>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</si>
  <si>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</si>
  <si>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</si>
  <si>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</si>
  <si>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</si>
  <si>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</si>
  <si>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</si>
  <si>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</si>
  <si>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</si>
  <si>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</si>
  <si>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</si>
  <si>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</si>
  <si>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</si>
  <si>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</si>
  <si>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</si>
  <si>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</si>
  <si>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</si>
  <si>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</si>
  <si>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</si>
  <si>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</si>
  <si>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</si>
  <si>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</si>
  <si>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</si>
  <si>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</si>
  <si>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</si>
  <si>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</si>
  <si>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</si>
  <si>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</si>
  <si>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</si>
  <si>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</si>
  <si>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</si>
  <si>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</si>
  <si>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</si>
  <si>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</si>
  <si>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</si>
  <si>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</si>
  <si>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</si>
  <si>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</si>
  <si>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</si>
  <si>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</si>
  <si>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</si>
  <si>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</si>
  <si>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</si>
  <si>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</si>
  <si>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</si>
  <si>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</si>
  <si>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</si>
  <si>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</si>
  <si>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</si>
  <si>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</si>
  <si>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</si>
  <si>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</si>
  <si>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</si>
  <si>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</si>
  <si>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</si>
  <si>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</si>
  <si>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</si>
  <si>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</si>
  <si>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</si>
  <si>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</si>
  <si>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</si>
  <si>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</si>
  <si>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</si>
  <si>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</si>
  <si>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</si>
  <si>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</si>
  <si>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</si>
  <si>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</si>
  <si>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</si>
  <si>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</si>
  <si>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</si>
  <si>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</si>
  <si>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</si>
  <si>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</si>
  <si>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</si>
  <si>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</si>
  <si>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</si>
  <si>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</si>
  <si>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</si>
  <si>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</si>
  <si>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</si>
  <si>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</si>
  <si>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</si>
  <si>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</si>
  <si>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</si>
  <si>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</si>
  <si>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</si>
  <si>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</si>
  <si>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</si>
  <si>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</si>
  <si>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</si>
  <si>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</si>
  <si>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</si>
  <si>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</si>
  <si>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</si>
  <si>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</si>
  <si>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</si>
  <si>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</si>
  <si>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</si>
  <si>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</si>
  <si>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</si>
  <si>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</si>
  <si>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</si>
  <si>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</si>
  <si>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</si>
  <si>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</si>
  <si>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</si>
  <si>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</si>
  <si>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</si>
  <si>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</si>
  <si>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</si>
  <si>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</si>
  <si>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</si>
  <si>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</si>
  <si>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</si>
  <si>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</si>
  <si>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</si>
  <si>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</si>
  <si>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</si>
  <si>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</si>
  <si>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</si>
  <si>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</si>
  <si>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</si>
  <si>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</si>
  <si>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</si>
  <si>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</si>
  <si>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</si>
  <si>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</si>
  <si>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</si>
  <si>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</si>
  <si>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</si>
  <si>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</si>
  <si>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</si>
  <si>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</si>
  <si>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</si>
  <si>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</si>
  <si>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</si>
  <si>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</si>
  <si>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</si>
  <si>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</si>
  <si>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</si>
  <si>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</si>
  <si>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</si>
  <si>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</si>
  <si>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</si>
  <si>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</si>
  <si>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</si>
  <si>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</si>
  <si>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</si>
  <si>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</si>
  <si>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</si>
  <si>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</si>
  <si>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</si>
  <si>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</si>
  <si>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</si>
  <si>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</si>
  <si>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</si>
  <si>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</si>
  <si>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</si>
  <si>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</si>
  <si>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</si>
  <si>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</si>
  <si>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</si>
  <si>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</si>
  <si>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</si>
  <si>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</si>
  <si>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</si>
  <si>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</si>
  <si>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</si>
  <si>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</si>
  <si>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</si>
  <si>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</si>
  <si>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</si>
  <si>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</si>
  <si>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</si>
  <si>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</si>
  <si>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</si>
  <si>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</si>
  <si>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</si>
  <si>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</si>
  <si>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</si>
  <si>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</si>
  <si>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</si>
  <si>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</si>
  <si>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</si>
  <si>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</si>
  <si>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</si>
  <si>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</si>
  <si>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</si>
  <si>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</si>
  <si>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</si>
  <si>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</si>
  <si>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</si>
  <si>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</si>
  <si>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</si>
  <si>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</si>
  <si>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</si>
  <si>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</si>
  <si>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</si>
  <si>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</si>
  <si>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</si>
  <si>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</si>
  <si>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</si>
  <si>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</si>
  <si>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</si>
  <si>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</si>
  <si>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</si>
  <si>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</si>
  <si>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</si>
  <si>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</si>
  <si>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</si>
  <si>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</si>
  <si>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</si>
  <si>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</si>
  <si>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</si>
  <si>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</si>
  <si>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</si>
  <si>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</si>
  <si>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</si>
  <si>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</si>
  <si>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</si>
  <si>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</si>
  <si>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</si>
  <si>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</si>
  <si>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</si>
  <si>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</si>
  <si>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</si>
  <si>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</si>
  <si>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</si>
  <si>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</si>
  <si>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</si>
  <si>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</si>
  <si>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</si>
  <si>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</si>
  <si>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</si>
  <si>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</si>
  <si>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</si>
  <si>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</si>
  <si>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</si>
  <si>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</si>
  <si>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</si>
  <si>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</si>
  <si>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</si>
  <si>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</si>
  <si>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</si>
  <si>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</si>
  <si>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</si>
  <si>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</si>
  <si>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</si>
  <si>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</si>
  <si>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</si>
  <si>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</si>
  <si>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</si>
  <si>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</si>
  <si>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</si>
  <si>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</si>
  <si>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</si>
  <si>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</si>
  <si>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</si>
  <si>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</si>
  <si>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</si>
  <si>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</si>
  <si>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</si>
  <si>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</si>
  <si>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</si>
  <si>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</si>
  <si>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</si>
  <si>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</si>
  <si>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</si>
  <si>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</si>
  <si>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</si>
  <si>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</si>
  <si>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</si>
  <si>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</si>
  <si>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</si>
  <si>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</si>
  <si>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</si>
  <si>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</si>
  <si>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</si>
  <si>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</si>
  <si>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</si>
  <si>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</si>
  <si>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</si>
  <si>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</si>
  <si>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</si>
  <si>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</si>
  <si>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</si>
  <si>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</si>
  <si>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</si>
  <si>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</si>
  <si>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</si>
  <si>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</si>
  <si>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</si>
  <si>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</si>
  <si>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</si>
  <si>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</si>
  <si>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</si>
  <si>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</si>
  <si>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</si>
  <si>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</si>
  <si>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</si>
  <si>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</si>
  <si>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</si>
  <si>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</si>
  <si>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</si>
  <si>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</si>
  <si>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</si>
  <si>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</si>
  <si>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</si>
  <si>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</si>
  <si>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</si>
  <si>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</si>
  <si>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</si>
  <si>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</si>
  <si>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</si>
  <si>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</si>
  <si>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</si>
  <si>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</si>
  <si>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</si>
  <si>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</si>
  <si>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</si>
  <si>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</si>
  <si>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</si>
  <si>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</si>
  <si>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</si>
  <si>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</si>
  <si>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</si>
  <si>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</si>
  <si>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</si>
  <si>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</si>
  <si>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</si>
  <si>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</si>
  <si>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</si>
  <si>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</si>
  <si>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</si>
  <si>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</si>
  <si>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</si>
  <si>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</si>
  <si>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</si>
  <si>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</si>
  <si>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</si>
  <si>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</si>
  <si>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</si>
  <si>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</si>
  <si>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</si>
  <si>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</si>
  <si>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</si>
  <si>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</si>
  <si>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</si>
  <si>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</si>
  <si>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</si>
  <si>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</si>
  <si>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</si>
  <si>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</si>
  <si>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</si>
  <si>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</si>
  <si>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</si>
  <si>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</si>
  <si>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</si>
  <si>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</si>
  <si>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</si>
  <si>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</si>
  <si>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</si>
  <si>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</si>
  <si>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</si>
  <si>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</si>
  <si>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</si>
  <si>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</si>
  <si>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</si>
  <si>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</si>
  <si>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</si>
  <si>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</si>
  <si>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</si>
  <si>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</si>
  <si>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</si>
  <si>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</si>
  <si>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</si>
  <si>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</si>
  <si>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</si>
  <si>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</si>
  <si>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</si>
  <si>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</si>
  <si>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</si>
  <si>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</si>
  <si>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</si>
  <si>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</si>
  <si>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</si>
  <si>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</si>
  <si>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</si>
  <si>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</si>
  <si>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</si>
  <si>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</si>
  <si>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</si>
  <si>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</si>
  <si>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</si>
  <si>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</si>
  <si>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</si>
  <si>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</si>
  <si>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</si>
  <si>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</si>
  <si>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</si>
  <si>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</si>
  <si>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</si>
  <si>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</si>
  <si>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</si>
  <si>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</si>
  <si>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</si>
  <si>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</si>
  <si>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</si>
  <si>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</si>
  <si>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</si>
  <si>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</si>
  <si>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</si>
  <si>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</si>
  <si>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</si>
  <si>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</si>
  <si>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</si>
  <si>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</si>
  <si>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</si>
  <si>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</si>
  <si>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</si>
  <si>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</si>
  <si>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</si>
  <si>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</si>
  <si>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</si>
  <si>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</si>
  <si>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</si>
  <si>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</si>
  <si>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</si>
  <si>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</si>
  <si>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</si>
  <si>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</si>
  <si>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</si>
  <si>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</si>
  <si>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</si>
  <si>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</si>
  <si>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</si>
  <si>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</si>
  <si>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</si>
  <si>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</si>
  <si>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</si>
  <si>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</si>
  <si>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</si>
  <si>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</si>
  <si>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</si>
  <si>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</si>
  <si>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</si>
  <si>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</si>
  <si>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</si>
  <si>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</si>
  <si>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</si>
  <si>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</si>
  <si>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</si>
  <si>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</si>
  <si>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</si>
  <si>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</si>
  <si>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</si>
  <si>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</si>
  <si>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</si>
  <si>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</si>
  <si>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</si>
  <si>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</si>
  <si>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</si>
  <si>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</si>
  <si>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</si>
  <si>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</si>
  <si>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</si>
  <si>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</si>
  <si>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</si>
  <si>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</si>
  <si>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</si>
  <si>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</si>
  <si>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</si>
  <si>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</si>
  <si>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</si>
  <si>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</si>
  <si>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</si>
  <si>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</si>
  <si>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</si>
  <si>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</si>
  <si>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</si>
  <si>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</si>
  <si>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</si>
  <si>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</si>
  <si>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</si>
  <si>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</si>
  <si>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</si>
  <si>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</si>
  <si>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</si>
  <si>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</si>
  <si>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</si>
  <si>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</si>
  <si>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</si>
  <si>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</si>
  <si>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</si>
  <si>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</si>
  <si>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</si>
  <si>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</si>
  <si>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</si>
  <si>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</si>
  <si>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</si>
  <si>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</si>
  <si>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</si>
  <si>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</si>
  <si>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</si>
  <si>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</si>
  <si>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</si>
  <si>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</si>
  <si>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</si>
  <si>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</si>
  <si>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</si>
  <si>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</si>
  <si>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</si>
  <si>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</si>
  <si>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</si>
  <si>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</si>
  <si>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</si>
  <si>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</si>
  <si>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</si>
  <si>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</si>
  <si>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</si>
  <si>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</si>
  <si>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</si>
  <si>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</si>
  <si>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</si>
  <si>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</si>
  <si>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</si>
  <si>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</si>
  <si>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</si>
  <si>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</si>
  <si>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</si>
  <si>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</si>
  <si>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</si>
  <si>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</si>
  <si>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</si>
  <si>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</si>
  <si>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</si>
  <si>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</si>
  <si>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</si>
  <si>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</si>
  <si>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</si>
  <si>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</si>
  <si>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</si>
  <si>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</si>
  <si>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</si>
  <si>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</si>
  <si>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</si>
  <si>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</si>
  <si>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</si>
  <si>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</si>
  <si>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</si>
  <si>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</si>
  <si>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</si>
  <si>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</si>
  <si>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</si>
  <si>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</si>
  <si>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</si>
  <si>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</si>
  <si>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</si>
  <si>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</si>
  <si>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</si>
  <si>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</si>
  <si>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</si>
  <si>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</si>
  <si>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</si>
  <si>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</si>
  <si>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</si>
  <si>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</si>
  <si>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</si>
  <si>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</si>
  <si>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</si>
  <si>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</si>
  <si>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</si>
  <si>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</si>
  <si>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</si>
  <si>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</si>
  <si>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</si>
  <si>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</si>
  <si>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</si>
  <si>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</si>
  <si>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</si>
  <si>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</si>
  <si>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</si>
  <si>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</si>
  <si>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</si>
  <si>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</si>
  <si>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</si>
  <si>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</si>
  <si>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</si>
  <si>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</si>
  <si>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</si>
  <si>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</si>
  <si>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</si>
  <si>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</si>
  <si>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</si>
  <si>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</si>
  <si>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</si>
  <si>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</si>
  <si>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</si>
  <si>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</si>
  <si>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</si>
  <si>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</si>
  <si>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</si>
  <si>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</si>
  <si>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</si>
  <si>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</si>
  <si>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</si>
  <si>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</si>
  <si>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</si>
  <si>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</si>
  <si>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</si>
  <si>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</si>
  <si>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</si>
  <si>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</si>
  <si>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</si>
  <si>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</si>
  <si>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</si>
  <si>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</si>
  <si>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</si>
  <si>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</si>
  <si>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</si>
  <si>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</si>
  <si>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</si>
  <si>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</si>
  <si>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</si>
  <si>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</si>
  <si>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</si>
  <si>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</si>
  <si>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</si>
  <si>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</si>
  <si>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</si>
  <si>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</si>
  <si>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</si>
  <si>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</si>
  <si>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</si>
  <si>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</si>
  <si>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</si>
  <si>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</si>
  <si>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</si>
  <si>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</si>
  <si>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</si>
  <si>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</si>
  <si>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</si>
  <si>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</si>
  <si>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</si>
  <si>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</si>
  <si>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</si>
  <si>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</si>
  <si>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</si>
  <si>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</si>
  <si>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</si>
  <si>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</si>
  <si>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</si>
  <si>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</si>
  <si>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</si>
  <si>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</si>
  <si>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</si>
  <si>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</si>
  <si>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</si>
  <si>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</si>
  <si>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</si>
  <si>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</si>
  <si>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</si>
  <si>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</si>
  <si>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</si>
  <si>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</si>
  <si>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</si>
  <si>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</si>
  <si>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</si>
  <si>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</si>
  <si>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</si>
  <si>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</si>
  <si>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</si>
  <si>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</si>
  <si>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</si>
  <si>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</si>
  <si>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</si>
  <si>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</si>
  <si>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</si>
  <si>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</si>
  <si>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</si>
  <si>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</si>
  <si>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</si>
  <si>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</si>
  <si>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</si>
  <si>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</si>
  <si>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</si>
  <si>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</si>
  <si>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</si>
  <si>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</si>
  <si>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</si>
  <si>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</si>
  <si>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</si>
  <si>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</si>
  <si>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</si>
  <si>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</si>
  <si>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</si>
  <si>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</si>
  <si>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</si>
  <si>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</si>
  <si>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</si>
  <si>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</si>
  <si>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</si>
  <si>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</si>
  <si>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</si>
  <si>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</si>
  <si>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</si>
  <si>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</si>
  <si>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</si>
  <si>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</si>
  <si>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</si>
  <si>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</si>
  <si>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</si>
  <si>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</si>
  <si>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</si>
  <si>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</si>
  <si>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</si>
  <si>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</si>
  <si>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</si>
  <si>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</si>
  <si>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</si>
  <si>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</si>
  <si>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</si>
  <si>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</si>
  <si>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</si>
  <si>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</si>
  <si>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</si>
  <si>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</si>
  <si>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</si>
  <si>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</si>
  <si>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</si>
  <si>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</si>
  <si>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</si>
  <si>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</si>
  <si>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</si>
  <si>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</si>
  <si>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</si>
  <si>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</si>
  <si>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</si>
  <si>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</si>
  <si>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</si>
  <si>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</si>
  <si>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</si>
  <si>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</si>
  <si>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</si>
  <si>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</si>
  <si>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</si>
  <si>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</si>
  <si>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</si>
  <si>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</si>
  <si>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</si>
  <si>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</si>
  <si>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</si>
  <si>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</si>
  <si>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</si>
  <si>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</si>
  <si>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</si>
  <si>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</si>
  <si>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</si>
  <si>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</si>
  <si>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</si>
  <si>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</si>
  <si>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</si>
  <si>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</si>
  <si>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</si>
  <si>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</si>
  <si>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</si>
  <si>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</si>
  <si>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</si>
  <si>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</si>
  <si>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</si>
  <si>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</si>
  <si>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</si>
  <si>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</si>
  <si>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</si>
  <si>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</si>
  <si>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</si>
  <si>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</si>
  <si>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</si>
  <si>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</si>
  <si>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</si>
  <si>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</si>
  <si>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</si>
  <si>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</si>
  <si>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</si>
  <si>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</si>
  <si>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</si>
  <si>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</si>
  <si>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</si>
  <si>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</si>
  <si>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</si>
  <si>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</si>
  <si>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</si>
  <si>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</si>
  <si>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</si>
  <si>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</si>
  <si>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</si>
  <si>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</si>
  <si>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</si>
  <si>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</si>
  <si>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</si>
  <si>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</si>
  <si>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</si>
  <si>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</si>
  <si>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</si>
  <si>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</si>
  <si>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</si>
  <si>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</si>
  <si>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</si>
  <si>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</si>
  <si>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</si>
  <si>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</si>
  <si>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</si>
  <si>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</si>
  <si>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</si>
  <si>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</si>
  <si>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</si>
  <si>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</si>
  <si>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</si>
  <si>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</si>
  <si>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</si>
  <si>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</si>
  <si>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</si>
  <si>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</si>
  <si>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</si>
  <si>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</si>
  <si>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</si>
  <si>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</si>
  <si>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</si>
  <si>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</si>
  <si>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</si>
  <si>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</si>
  <si>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</si>
  <si>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</si>
  <si>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</si>
  <si>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</si>
  <si>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</si>
  <si>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</si>
  <si>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</si>
  <si>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</si>
  <si>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</si>
  <si>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</si>
  <si>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</si>
  <si>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</si>
  <si>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</si>
  <si>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</si>
  <si>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</si>
  <si>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</si>
  <si>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</si>
  <si>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</si>
  <si>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</si>
  <si>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</si>
  <si>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</si>
  <si>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</si>
  <si>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</si>
  <si>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</si>
  <si>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</si>
  <si>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</si>
  <si>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</si>
  <si>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</si>
  <si>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</si>
  <si>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</si>
  <si>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</si>
  <si>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</si>
  <si>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</si>
  <si>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</si>
  <si>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</si>
  <si>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</si>
  <si>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</si>
  <si>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</si>
  <si>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</si>
  <si>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</si>
  <si>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</si>
  <si>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</si>
  <si>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</si>
  <si>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</si>
  <si>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</si>
  <si>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</si>
  <si>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</si>
  <si>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</si>
  <si>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</si>
  <si>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</si>
  <si>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</si>
  <si>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</si>
  <si>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</si>
  <si>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</si>
  <si>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</si>
  <si>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</si>
  <si>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</si>
  <si>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</si>
  <si>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</si>
  <si>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</si>
  <si>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</si>
  <si>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</si>
  <si>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</si>
  <si>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</si>
  <si>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</si>
  <si>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</si>
  <si>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</si>
  <si>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</si>
  <si>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</si>
  <si>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</si>
  <si>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</si>
  <si>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</si>
  <si>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</si>
  <si>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</si>
  <si>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</si>
  <si>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</si>
  <si>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</si>
  <si>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</si>
  <si>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</si>
  <si>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</si>
  <si>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</si>
  <si>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</si>
  <si>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</si>
  <si>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</si>
  <si>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</si>
  <si>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</si>
  <si>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</si>
  <si>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</si>
  <si>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</si>
  <si>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</si>
  <si>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</si>
  <si>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</si>
  <si>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</si>
  <si>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</si>
  <si>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</si>
  <si>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</si>
  <si>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</si>
  <si>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</si>
  <si>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</si>
  <si>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</si>
  <si>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</si>
  <si>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</si>
  <si>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</si>
  <si>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</si>
  <si>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</si>
  <si>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</si>
  <si>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</si>
  <si>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</si>
  <si>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</si>
  <si>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</si>
  <si>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</si>
  <si>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</si>
  <si>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</si>
  <si>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</si>
  <si>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</si>
  <si>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</si>
  <si>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</si>
  <si>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</si>
  <si>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</si>
  <si>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</si>
  <si>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</si>
  <si>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</si>
  <si>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</si>
  <si>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</si>
  <si>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</si>
  <si>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</si>
  <si>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</si>
  <si>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</si>
  <si>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</si>
  <si>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</si>
  <si>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</si>
  <si>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</si>
  <si>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</si>
  <si>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</si>
  <si>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</si>
  <si>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</si>
  <si>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</si>
  <si>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</si>
  <si>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</si>
  <si>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</si>
  <si>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</si>
  <si>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</si>
  <si>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</si>
  <si>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</si>
  <si>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</si>
  <si>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</si>
  <si>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</si>
  <si>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</si>
  <si>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</si>
  <si>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</si>
  <si>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</si>
  <si>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</si>
  <si>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</si>
  <si>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60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</si>
  <si>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</si>
  <si>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</si>
  <si>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</si>
  <si>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</si>
  <si>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</si>
  <si>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</si>
  <si>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</si>
  <si>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</si>
  <si>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</si>
  <si>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</si>
  <si>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</si>
  <si>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</si>
  <si>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</si>
  <si>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</si>
  <si>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</si>
  <si>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</si>
  <si>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</si>
  <si>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</si>
  <si>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</si>
  <si>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PCM-20251115-00001746</t>
  </si>
  <si>
    <t xml:space="preserve">Scattered sites MKJD0574 &amp; JUM2293 &amp; MAK0665 / EM team need 15 min for site MKJD0574 2nd team need 40 min for JUM2293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</si>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</sst>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337.70401122685143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6.9555208334350027E-2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3.8363078703696374E-2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46000.652437152778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46000.652437152778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46000.652437152778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46000.652437152778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46000.652437152778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46000.652437152778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46000.652437152778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46000.652437152778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46000.652437152778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46000.652437152778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46000.652437152778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46000.652437152778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46000.652437152778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46000.652437152778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46000.652437152778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46000.652437152778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46000.652437152778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46000.652437152778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46000.652437152778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46000.652437152778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46000.652437152778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46000.652437152778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46000.652437152778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46000.652437152778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46000.652437152778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46000.652437152778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46000.652437152778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46000.652437152778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46000.652437152778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46000.652437152778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46000.652437152778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46000.652437152778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46000.652437152778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46000.652437152778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46000.652437152778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46000.652437152778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46000.652437152778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46000.652437152778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46000.652437152778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46000.652437152778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46000.652437152778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46000.652437152778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46000.652437152778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46000.652437152778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46000.652437152778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46000.652437152778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46000.652437152778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46000.652437152778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46000.652437152778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46000.652437152778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46000.652437152778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46000.652437152778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46000.652437152778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46000.652437152778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46000.652437152778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46000.652437152778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46000.652437152778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46000.652437152778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46000.652437152778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46000.652437152778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46000.652437152778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46000.652437152778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46000.652437152778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46000.652437152778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46000.652437152778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46000.652437152778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46000.652437152778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46000.652437152778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46000.652437152778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46000.652437152778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46000.652437152778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46000.652437152778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46000.652437152778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46000.652437152778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46000.652437152778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46000.652437152778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46000.652437152778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46000.652437152778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46000.652437152778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46000.652437152778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46000.652437152778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46000.652437152778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46000.652437152778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46000.652437152778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46000.652437152778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46000.652437152778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46000.652437152778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46000.652437152778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46000.652437152778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46000.652437152778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46000.652437152778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46000.652437152778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46000.652437152778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46000.652437152778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46000.652437152778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46000.652437152778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46000.652437152778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46000.652437152778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46000.652437152778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46000.652437152778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46000.652437152778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46000.652437152778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46000.652437152778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46000.652437152778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46000.652437152778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46000.652437152778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46000.652437152778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46000.652437152778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46000.652437152778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46000.652437152778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46000.652437152778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46000.652437152778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46000.652437152778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46000.652437152778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46000.652437152778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46000.652437152778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46000.652437152778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46000.652437152778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46000.652437152778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46000.652437152778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46000.652437152778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46000.652437152778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46000.652437152778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46000.652437152778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46000.652437152778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46000.652437152778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46000.652437152778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46000.652437152778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46000.652437152778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46000.652437152778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46000.652437152778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46000.652437152778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46000.652437152778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46000.652437152778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46000.652437152778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46000.652437152778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46000.652437152778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46000.652437152778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46000.652437152778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46000.652437152778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46000.652437152778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46000.652437152778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46000.652437152778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46000.652437152778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46000.652437152778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46000.652437152778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46000.652437152778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46000.652437152778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46000.652437152778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46000.652437152778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46000.652437152778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46000.652437152778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46000.652437152778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46000.652437152778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46000.652437152778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46000.652437152778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46000.652437152778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46000.652437152778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46000.652437152778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46000.652437152778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46000.652437152778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46000.652437152778</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BF3F1552-3D17-4641-B0AF-AF56C84F203E}"/>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175.6525991898161</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16.265018171296106</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3.2970552083352231</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1.6453356482088566E-2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46000.652437152778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46000.652437152778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46000.652437152778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46000.652437152778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46000.652437152778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46000.652437152778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46000.652437152778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46000.652437152778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46000.652437152778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46000.652437152778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46000.652437152778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46000.652437152778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46000.652437152778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46000.652437152778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46000.652437152778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46000.652437152778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46000.652437152778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46000.652437152778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46000.652437152778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46000.652437152778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46000.652437152778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46000.652437152778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46000.652437152778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46000.652437152778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46000.652437152778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46000.652437152778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46000.652437152778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46000.652437152778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46000.652437152778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46000.652437152778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46000.652437152778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46000.652437152778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46000.652437152778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46000.652437152778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46000.652437152778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46000.652437152778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46000.652437152778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46000.652437152778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46000.652437152778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46000.652437152778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46000.652437152778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46000.652437152778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46000.652437152778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46000.652437152778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46000.652437152778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46000.652437152778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46000.652437152778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46000.652437152778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46000.652437152778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46000.652437152778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46000.652437152778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46000.652437152778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46000.652437152778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46000.652437152778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46000.652437152778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46000.652437152778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46000.652437152778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46000.652437152778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46000.652437152778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46000.652437152778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46000.652437152778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46000.652437152778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46000.652437152778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46000.652437152778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46000.652437152778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46000.652437152778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46000.652437152778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46000.652437152778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46000.652437152778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46000.652437152778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46000.652437152778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46000.652437152778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46000.652437152778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46000.652437152778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46000.652437152778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46000.652437152778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46000.652437152778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46000.652437152778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46000.652437152778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46000.652437152778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46000.652437152778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46000.652437152778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46000.652437152778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46000.652437152778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46000.652437152778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46000.652437152778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46000.652437152778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46000.652437152778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46000.652437152778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46000.652437152778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46000.652437152778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46000.652437152778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46000.652437152778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46000.652437152778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46000.652437152778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46000.652437152778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46000.652437152778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46000.652437152778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46000.652437152778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46000.652437152778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46000.652437152778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46000.652437152778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46000.652437152778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46000.652437152778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46000.652437152778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46000.652437152778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46000.652437152778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46000.652437152778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46000.652437152778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46000.652437152778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46000.652437152778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46000.652437152778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46000.652437152778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46000.652437152778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46000.652437152778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46000.652437152778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46000.652437152778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46000.652437152778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46000.652437152778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46000.652437152778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46000.652437152778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46000.652437152778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46000.652437152778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46000.652437152778</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46000.652437152778</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46000.652437152778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46000.652437152778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46000.652437152778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46000.652437152778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46000.652437152778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46000.652437152778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46000.652437152778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46000.652437152778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46000.652437152778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46000.652437152778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46000.652437152778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46000.652437152778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46000.652437152778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46000.652437152778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46000.652437152778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46000.652437152778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46000.652437152778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46000.652437152778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46000.652437152778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46000.652437152778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46000.652437152778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46000.652437152778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46000.652437152778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46000.652437152778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46000.652437152778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46000.652437152778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46000.652437152778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46000.652437152778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46000.652437152778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46000.652437152778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46000.652437152778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46000.652437152778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46000.652437152778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46000.652437152778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46000.652437152778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46000.652437152778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46000.652437152778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46000.652437152778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46000.652437152778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46000.652437152778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46000.652437152778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46000.652437152778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46000.652437152778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46000.652437152778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46000.652437152778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46000.652437152778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46000.652437152778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46000.652437152778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46000.652437152778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46000.652437152778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46000.652437152778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46000.652437152778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46000.652437152778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46000.652437152778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46000.652437152778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46000.652437152778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46000.652437152778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46000.652437152778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46000.652437152778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46000.652437152778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46000.652437152778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46000.652437152778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46000.652437152778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46000.652437152778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46000.652437152778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46000.652437152778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46000.652437152778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46000.652437152778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46000.652437152778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46000.652437152778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46000.652437152778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46000.652437152778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46000.652437152778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46000.652437152778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46000.652437152778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46000.652437152778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46000.652437152778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46000.652437152778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46000.652437152778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46000.652437152778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46000.652437152778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46000.652437152778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46000.652437152778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46000.652437152778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46000.652437152778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46000.652437152778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46000.652437152778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46000.652437152778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46000.652437152778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46000.652437152778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46000.652437152778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46000.652437152778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46000.652437152778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46000.652437152778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46000.652437152778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46000.652437152778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46000.652437152778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46000.652437152778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46000.652437152778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46000.652437152778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46000.652437152778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46000.652437152778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46000.652437152778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46000.652437152778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46000.652437152778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46000.652437152778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46000.652437152778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46000.652437152778</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46000.652437152778</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tabSelected="1" workbookViewId="0">
      <selection activeCell="K6" sqref="K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46000.652437152778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46000.652437152778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46000.652437152778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46000.652437152778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46000.652437152778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46000.652437152778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46000.652437152778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46000.652437152778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46000.652437152778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46000.652437152778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46000.652437152778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46000.652437152778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46000.652437152778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46000.652437152778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46000.652437152778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46000.652437152778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46000.652437152778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46000.652437152778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46000.652437152778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46000.652437152778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46000.652437152778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46000.652437152778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46000.652437152778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46000.652437152778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46000.652437152778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46000.652437152778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46000.652437152778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46000.652437152778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46000.652437152778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46000.652437152778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46000.652437152778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46000.652437152778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46000.652437152778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46000.652437152778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46000.652437152778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46000.652437152778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46000.652437152778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46000.652437152778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46000.652437152778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46000.652437152778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46000.652437152778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46000.652437152778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46000.652437152778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46000.652437152778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46000.652437152778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46000.652437152778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46000.652437152778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46000.652437152778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46000.652437152778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46000.652437152778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46000.652437152778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46000.652437152778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46000.652437152778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46000.652437152778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46000.652437152778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46000.652437152778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46000.652437152778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46000.652437152778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46000.652437152778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46000.652437152778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46000.652437152778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46000.652437152778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46000.652437152778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46000.652437152778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46000.652437152778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46000.652437152778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46000.652437152778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46000.652437152778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46000.652437152778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46000.652437152778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46000.652437152778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46000.652437152778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46000.652437152778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46000.652437152778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46000.652437152778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46000.652437152778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46000.652437152778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46000.652437152778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46000.652437152778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46000.652437152778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46000.652437152778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46000.652437152778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46000.652437152778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46000.652437152778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46000.652437152778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46000.652437152778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46000.652437152778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46000.652437152778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46000.652437152778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46000.652437152778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46000.652437152778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46000.652437152778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46000.652437152778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46000.652437152778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46000.652437152778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46000.652437152778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46000.652437152778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46000.652437152778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46000.652437152778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46000.652437152778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46000.652437152778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46000.652437152778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46000.652437152778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46000.652437152778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46000.652437152778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46000.652437152778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46000.652437152778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46000.652437152778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46000.652437152778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46000.652437152778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46000.652437152778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46000.652437152778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46000.652437152778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46000.652437152778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46000.652437152778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46000.652437152778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46000.652437152778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46000.652437152778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46000.652437152778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46000.652437152778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46000.652437152778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46000.652437152778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46000.652437152778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46000.652437152778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46000.652437152778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46000.652437152778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46000.652437152778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46000.652437152778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46000.652437152778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46000.652437152778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46000.652437152778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46000.652437152778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46000.652437152778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46000.652437152778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46000.652437152778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46000.652437152778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46000.652437152778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46000.652437152778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46000.652437152778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46000.652437152778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46000.652437152778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46000.652437152778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46000.652437152778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46000.652437152778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46000.652437152778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46000.652437152778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46000.652437152778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46000.652437152778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46000.652437152778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46000.652437152778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46000.652437152778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46000.652437152778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46000.652437152778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46000.652437152778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46000.652437152778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46000.652437152778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46000.652437152778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46000.652437152778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46000.652437152778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46000.652437152778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46000.652437152778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46000.652437152778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46000.652437152778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46000.652437152778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46000.652437152778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46000.652437152778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46000.652437152778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46000.652437152778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46000.652437152778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46000.652437152778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46000.652437152778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46000.652437152778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46000.652437152778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46000.652437152778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46000.652437152778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46000.652437152778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46000.652437152778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46000.652437152778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46000.652437152778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46000.652437152778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46000.652437152778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46000.652437152778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46000.652437152778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46000.652437152778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46000.652437152778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46000.652437152778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46000.652437152778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46000.652437152778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46000.652437152778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46000.652437152778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46000.652437152778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46000.652437152778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46000.652437152778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46000.652437152778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46000.652437152778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46000.652437152778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46000.652437152778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46000.652437152778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46000.652437152778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46000.652437152778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46000.652437152778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46000.652437152778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46000.652437152778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46000.652437152778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46000.652437152778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46000.652437152778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46000.652437152778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46000.652437152778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46000.652437152778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46000.652437152778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46000.652437152778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46000.652437152778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46000.652437152778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46000.652437152778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46000.652437152778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46000.652437152778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46000.652437152778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46000.652437152778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46000.652437152778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46000.652437152778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46000.652437152778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46000.652437152778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46000.652437152778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46000.652437152778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46000.652437152778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46000.652437152778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46000.652437152778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46000.652437152778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46000.652437152778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46000.652437152778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46000.652437152778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46000.652437152778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46000.652437152778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46000.652437152778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46000.652437152778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46000.652437152778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46000.652437152778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46000.652437152778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46000.652437152778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46000.652437152778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46000.652437152778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46000.652437152778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46000.652437152778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46000.652437152778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46000.652437152778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46000.652437152778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46000.652437152778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46000.652437152778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46000.652437152778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46000.652437152778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46000.652437152778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46000.652437152778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46000.652437152778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46000.652437152778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46000.652437152778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46000.652437152778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46000.652437152778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46000.652437152778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46000.652437152778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46000.652437152778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46000.652437152778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46000.652437152778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46000.652437152778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46000.652437152778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46000.652437152778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46000.652437152778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46000.652437152778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46000.652437152778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46000.652437152778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46000.652437152778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46000.652437152778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46000.652437152778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46000.652437152778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46000.652437152778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46000.652437152778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46000.652437152778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46000.652437152778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46000.652437152778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46000.652437152778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46000.652437152778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46000.652437152778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46000.652437152778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46000.652437152778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46000.652437152778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46000.652437152778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46000.652437152778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46000.652437152778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46000.652437152778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46000.652437152778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46000.652437152778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46000.652437152778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46000.652437152778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46000.652437152778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46000.652437152778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46000.652437152778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46000.652437152778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46000.652437152778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46000.652437152778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46000.652437152778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46000.652437152778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46000.652437152778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46000.652437152778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46000.652437152778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46000.652437152778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46000.652437152778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46000.652437152778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46000.652437152778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46000.652437152778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46000.652437152778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46000.652437152778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46000.652437152778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46000.652437152778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46000.652437152778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46000.652437152778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46000.652437152778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46000.652437152778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46000.652437152778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46000.652437152778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46000.652437152778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46000.652437152778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46000.652437152778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46000.652437152778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46000.652437152778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46000.652437152778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46000.652437152778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46000.652437152778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46000.652437152778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46000.652437152778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46000.652437152778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46000.652437152778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46000.652437152778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46000.652437152778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46000.652437152778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46000.652437152778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46000.652437152778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46000.652437152778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46000.652437152778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46000.652437152778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46000.652437152778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46000.652437152778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46000.652437152778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46000.652437152778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46000.652437152778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46000.652437152778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46000.652437152778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46000.652437152778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46000.652437152778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46000.652437152778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46000.652437152778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46000.652437152778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46000.652437152778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46000.652437152778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46000.652437152778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46000.652437152778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46000.652437152778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46000.652437152778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46000.652437152778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46000.652437152778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46000.652437152778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46000.652437152778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46000.652437152778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46000.652437152778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46000.652437152778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46000.652437152778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46000.652437152778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46000.652437152778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46000.652437152778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46000.652437152778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46000.652437152778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46000.652437152778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46000.652437152778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46000.652437152778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46000.652437152778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46000.652437152778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46000.652437152778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46000.652437152778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46000.652437152778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46000.652437152778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46000.652437152778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46000.652437152778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46000.652437152778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46000.652437152778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46000.652437152778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46000.652437152778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46000.652437152778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46000.652437152778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46000.652437152778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46000.652437152778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46000.652437152778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46000.652437152778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46000.652437152778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46000.652437152778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46000.652437152778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46000.652437152778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46000.652437152778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46000.652437152778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46000.652437152778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46000.652437152778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46000.652437152778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46000.652437152778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46000.652437152778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46000.652437152778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46000.652437152778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46000.652437152778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46000.652437152778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46000.652437152778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46000.652437152778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46000.652437152778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46000.652437152778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46000.652437152778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46000.652437152778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46000.652437152778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46000.652437152778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46000.652437152778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46000.652437152778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46000.652437152778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46000.652437152778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46000.652437152778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46000.652437152778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46000.652437152778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46000.652437152778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46000.652437152778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46000.652437152778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46000.652437152778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46000.652437152778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46000.652437152778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46000.652437152778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46000.652437152778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46000.652437152778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46000.652437152778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46000.652437152778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46000.652437152778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46000.652437152778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46000.652437152778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46000.652437152778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46000.652437152778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46000.652437152778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46000.652437152778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46000.652437152778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46000.652437152778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46000.652437152778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46000.652437152778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46000.652437152778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46000.652437152778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46000.652437152778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46000.652437152778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46000.652437152778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46000.652437152778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46000.652437152778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46000.652437152778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46000.652437152778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46000.652437152778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46000.652437152778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46000.652437152778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46000.652437152778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46000.652437152778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46000.652437152778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46000.652437152778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46000.652437152778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46000.652437152778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46000.652437152778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46000.652437152778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46000.652437152778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46000.652437152778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46000.652437152778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46000.652437152778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46000.652437152778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46000.652437152778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46000.652437152778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46000.652437152778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46000.652437152778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46000.652437152778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46000.652437152778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46000.652437152778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46000.652437152778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46000.652437152778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46000.652437152778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46000.652437152778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46000.652437152778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46000.652437152778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46000.652437152778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46000.652437152778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46000.652437152778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46000.652437152778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46000.652437152778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46000.652437152778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46000.652437152778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46000.652437152778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46000.652437152778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46000.652437152778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46000.652437152778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46000.652437152778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46000.652437152778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46000.652437152778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46000.652437152778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46000.652437152778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46000.652437152778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46000.652437152778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46000.652437152778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46000.652437152778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46000.652437152778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46000.652437152778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46000.652437152778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46000.652437152778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46000.652437152778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46000.652437152778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46000.652437152778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46000.652437152778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46000.652437152778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46000.652437152778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46000.652437152778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46000.652437152778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46000.652437152778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46000.652437152778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46000.652437152778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46000.652437152778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46000.652437152778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46000.652437152778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46000.652437152778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46000.652437152778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46000.652437152778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46000.652437152778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46000.652437152778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46000.652437152778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46000.652437152778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46000.652437152778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46000.652437152778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46000.652437152778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46000.652437152778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46000.652437152778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46000.652437152778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46000.652437152778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46000.652437152778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46000.652437152778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46000.652437152778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46000.652437152778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46000.652437152778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46000.652437152778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46000.652437152778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46000.652437152778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46000.652437152778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46000.652437152778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46000.652437152778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46000.652437152778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46000.652437152778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46000.652437152778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46000.652437152778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46000.652437152778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46000.652437152778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46000.652437152778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46000.652437152778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46000.652437152778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46000.652437152778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46000.652437152778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46000.652437152778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46000.652437152778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46000.652437152778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46000.652437152778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46000.652437152778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46000.652437152778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46000.652437152778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46000.652437152778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46000.652437152778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46000.652437152778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46000.652437152778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46000.652437152778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46000.652437152778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46000.652437152778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46000.652437152778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46000.652437152778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46000.652437152778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46000.652437152778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46000.652437152778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46000.652437152778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46000.652437152778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46000.652437152778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46000.652437152778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46000.652437152778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46000.652437152778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46000.652437152778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46000.652437152778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46000.652437152778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46000.652437152778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46000.652437152778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46000.652437152778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46000.652437152778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46000.652437152778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46000.652437152778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46000.652437152778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46000.652437152778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46000.652437152778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46000.652437152778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46000.652437152778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46000.652437152778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46000.652437152778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46000.652437152778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46000.652437152778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46000.652437152778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46000.652437152778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46000.652437152778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46000.652437152778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46000.652437152778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46000.652437152778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46000.652437152778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46000.652437152778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46000.652437152778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46000.652437152778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46000.652437152778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46000.652437152778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46000.652437152778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46000.652437152778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46000.652437152778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46000.652437152778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46000.652437152778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46000.652437152778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46000.652437152778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46000.652437152778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46000.652437152778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46000.652437152778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46000.652437152778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46000.652437152778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46000.652437152778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46000.652437152778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46000.652437152778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46000.652437152778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46000.652437152778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46000.652437152778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46000.652437152778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46000.652437152778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46000.652437152778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46000.652437152778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46000.652437152778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46000.652437152778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46000.652437152778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46000.652437152778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46000.652437152778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46000.652437152778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46000.652437152778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46000.652437152778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46000.652437152778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46000.652437152778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46000.652437152778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46000.652437152778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46000.652437152778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46000.652437152778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46000.652437152778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46000.652437152778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46000.652437152778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46000.652437152778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46000.652437152778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46000.652437152778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46000.652437152778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46000.652437152778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46000.652437152778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46000.652437152778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46000.652437152778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46000.652437152778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46000.652437152778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46000.652437152778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46000.652437152778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46000.652437152778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46000.652437152778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46000.652437152778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46000.652437152778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46000.652437152778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46000.652437152778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46000.652437152778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46000.652437152778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46000.652437152778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46000.652437152778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46000.652437152778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46000.652437152778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46000.652437152778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46000.652437152778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46000.652437152778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46000.652437152778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46000.652437152778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46000.652437152778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46000.652437152778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46000.652437152778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46000.652437152778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46000.652437152778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46000.652437152778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46000.652437152778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46000.652437152778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46000.652437152778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46000.652437152778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46000.652437152778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46000.652437152778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46000.652437152778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46000.652437152778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46000.652437152778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46000.652437152778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46000.652437152778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46000.652437152778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46000.652437152778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46000.652437152778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46000.652437152778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46000.652437152778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46000.652437152778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46000.652437152778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46000.652437152778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46000.652437152778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46000.652437152778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46000.652437152778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46000.652437152778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46000.652437152778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46000.652437152778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46000.652437152778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46000.652437152778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46000.652437152778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46000.652437152778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46000.652437152778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46000.652437152778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46000.652437152778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46000.652437152778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46000.652437152778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46000.652437152778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46000.652437152778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46000.652437152778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46000.652437152778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46000.652437152778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46000.652437152778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46000.652437152778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46000.652437152778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46000.652437152778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46000.652437152778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46000.652437152778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46000.652437152778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46000.652437152778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46000.652437152778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46000.652437152778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46000.652437152778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46000.652437152778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46000.652437152778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46000.652437152778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46000.652437152778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46000.652437152778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46000.652437152778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46000.652437152778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46000.652437152778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46000.652437152778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46000.652437152778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46000.652437152778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46000.652437152778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46000.652437152778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46000.652437152778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46000.652437152778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46000.652437152778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46000.652437152778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46000.652437152778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46000.652437152778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46000.652437152778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46000.652437152778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46000.652437152778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46000.652437152778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46000.652437152778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46000.652437152778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46000.652437152778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46000.652437152778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46000.652437152778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46000.652437152778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46000.652437152778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46000.652437152778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46000.652437152778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46000.652437152778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46000.652437152778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46000.652437152778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46000.652437152778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46000.652437152778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46000.652437152778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46000.652437152778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46000.652437152778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46000.652437152778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46000.652437152778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46000.652437152778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46000.652437152778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46000.652437152778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46000.652437152778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46000.652437152778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46000.652437152778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46000.652437152778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46000.652437152778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46000.652437152778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46000.652437152778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46000.652437152778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46000.652437152778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46000.652437152778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46000.652437152778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46000.652437152778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46000.652437152778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46000.652437152778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46000.652437152778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46000.652437152778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46000.652437152778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46000.652437152778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46000.652437152778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46000.652437152778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46000.652437152778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46000.652437152778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46000.652437152778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46000.652437152778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46000.652437152778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46000.652437152778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46000.652437152778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46000.652437152778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46000.652437152778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46000.652437152778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46000.652437152778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46000.652437152778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46000.652437152778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46000.652437152778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46000.652437152778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46000.652437152778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46000.652437152778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46000.652437152778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46000.652437152778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46000.652437152778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46000.652437152778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46000.652437152778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46000.652437152778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46000.652437152778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46000.652437152778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46000.652437152778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46000.652437152778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46000.652437152778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46000.652437152778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46000.652437152778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46000.652437152778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46000.652437152778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46000.652437152778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46000.652437152778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46000.652437152778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46000.652437152778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46000.652437152778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46000.652437152778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46000.652437152778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46000.652437152778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46000.652437152778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46000.652437152778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46000.652437152778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46000.652437152778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46000.652437152778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46000.652437152778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46000.652437152778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46000.652437152778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46000.652437152778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46000.652437152778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46000.652437152778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46000.652437152778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46000.652437152778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46000.652437152778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46000.652437152778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46000.652437152778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46000.652437152778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46000.652437152778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46000.652437152778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46000.652437152778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46000.652437152778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46000.652437152778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46000.652437152778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46000.652437152778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46000.652437152778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46000.652437152778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46000.652437152778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46000.652437152778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46000.652437152778</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297.17171956018137</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1.8582936342572793</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46000.652437152778</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0.33420798611041391</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46000.652437152778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46000.652437152778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46000.652437152778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46000.652437152778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46000.652437152778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46000.652437152778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46000.652437152778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46000.652437152778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46000.652437152778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46000.652437152778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46000.652437152778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46000.652437152778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46000.652437152778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46000.652437152778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46000.652437152778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46000.652437152778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46000.652437152778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46000.652437152778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46000.652437152778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46000.652437152778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46000.652437152778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46000.652437152778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46000.652437152778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46000.652437152778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46000.652437152778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46000.652437152778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46000.652437152778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46000.652437152778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46000.652437152778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46000.652437152778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46000.652437152778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46000.652437152778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46000.652437152778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46000.652437152778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46000.652437152778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46000.652437152778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46000.652437152778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46000.652437152778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46000.652437152778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46000.652437152778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46000.652437152778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46000.652437152778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46000.652437152778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46000.652437152778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46000.652437152778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46000.652437152778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46000.652437152778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46000.652437152778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46000.652437152778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46000.652437152778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46000.652437152778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46000.652437152778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46000.652437152778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46000.652437152778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46000.652437152778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46000.652437152778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46000.652437152778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46000.652437152778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46000.652437152778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46000.652437152778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46000.652437152778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46000.652437152778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46000.652437152778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46000.652437152778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46000.652437152778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46000.652437152778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46000.652437152778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46000.652437152778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46000.652437152778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46000.652437152778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46000.652437152778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46000.652437152778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46000.652437152778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46000.652437152778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46000.652437152778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46000.652437152778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46000.652437152778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46000.652437152778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46000.652437152778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46000.652437152778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46000.652437152778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46000.652437152778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46000.652437152778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46000.652437152778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46000.652437152778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46000.652437152778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46000.652437152778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46000.652437152778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46000.652437152778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46000.652437152778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46000.652437152778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46000.652437152778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46000.652437152778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46000.652437152778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46000.652437152778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46000.652437152778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46000.652437152778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46000.652437152778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46000.652437152778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46000.652437152778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46000.652437152778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46000.652437152778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46000.652437152778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46000.652437152778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46000.652437152778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K11" sqref="K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108.82037696758925</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74.463559837960929</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51.991326041665161</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19.279138541663997</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3.5449487268488156</v>
      </c>
      <c r="H6" s="38">
        <v>45997.093599537038</v>
      </c>
      <c r="I6" s="37" t="str">
        <f>IFERROR(VLOOKUP(D6,DB!A:F,6,0),"")</f>
        <v>SCECO</v>
      </c>
      <c r="J6" s="37" t="str">
        <f>IFERROR(VLOOKUP(D6,DB!A:G,7,0),"")</f>
        <v>In progress</v>
      </c>
      <c r="K6" s="37" t="s">
        <v>39143</v>
      </c>
      <c r="L6" s="37" t="str">
        <f>IFERROR(VLOOKUP(D6,DB!A:I,9,0),"")</f>
        <v>Latis</v>
      </c>
    </row>
    <row r="7" spans="1:13" ht="30.75">
      <c r="A7" s="37" t="s">
        <v>39144</v>
      </c>
      <c r="B7" s="37" t="str">
        <f>IFERROR(VLOOKUP(D7,DB!A:K,11,0),"")</f>
        <v>R5</v>
      </c>
      <c r="C7" s="37">
        <v>8</v>
      </c>
      <c r="D7" s="100" t="s">
        <v>33277</v>
      </c>
      <c r="E7" s="37" t="s">
        <v>39113</v>
      </c>
      <c r="F7" s="38">
        <v>46000.628171296295</v>
      </c>
      <c r="G7" s="131">
        <f ca="1">IFERROR(NOW()-F7,"")</f>
        <v>2.4265856482088566E-2</v>
      </c>
      <c r="H7" s="38">
        <v>45976.565104166664</v>
      </c>
      <c r="I7" s="37" t="str">
        <f>IFERROR(VLOOKUP(D7,DB!A:F,6,0),"")</f>
        <v>SCECO</v>
      </c>
      <c r="J7" s="37" t="str">
        <f>IFERROR(VLOOKUP(D7,DB!A:G,7,0),"")</f>
        <v>Vandalized</v>
      </c>
      <c r="K7" s="37" t="s">
        <v>39145</v>
      </c>
      <c r="L7" s="37" t="str">
        <f>IFERROR(VLOOKUP(D7,DB!A:I,9,0),"")</f>
        <v>Latis</v>
      </c>
    </row>
    <row r="8" spans="1:13">
      <c r="A8" s="37"/>
      <c r="B8" s="37" t="str">
        <f>IFERROR(VLOOKUP(D8,DB!A:K,11,0),"")</f>
        <v/>
      </c>
      <c r="C8" s="37"/>
      <c r="D8" s="153"/>
      <c r="E8" s="37"/>
      <c r="F8" s="38"/>
      <c r="G8" s="131">
        <f ca="1">IFERROR(NOW()-F8,"")</f>
        <v>46000.652437152778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46000.652437152778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46000.652437152778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46000.652437152778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46000.652437152778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46000.652437152778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46000.652437152778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46000.652437152778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46000.652437152778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46000.652437152778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46000.652437152778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46000.652437152778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46000.652437152778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46000.652437152778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46000.652437152778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46000.652437152778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46000.652437152778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46000.652437152778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46000.652437152778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46000.652437152778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46000.652437152778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46000.652437152778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46000.652437152778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46000.652437152778</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37310</v>
      </c>
      <c r="E2" s="138" t="s">
        <v>39106</v>
      </c>
      <c r="F2" s="117">
        <v>46000.6015625</v>
      </c>
      <c r="G2" s="72">
        <f t="shared" ref="G2:G14" ca="1" si="0">IFERROR(NOW()-F2,"-")</f>
        <v>5.0874652777565643E-2</v>
      </c>
      <c r="H2" s="117">
        <v>46000.596064814818</v>
      </c>
      <c r="I2" s="115" t="str">
        <f>IFERROR(VLOOKUP(D2,DB!A:F,6,0),"")</f>
        <v>Generator-SG</v>
      </c>
      <c r="J2" s="115" t="str">
        <f>IFERROR(VLOOKUP(D2,DB!A:G,7,0),"")</f>
        <v>Dead</v>
      </c>
      <c r="K2" s="118" t="s">
        <v>39147</v>
      </c>
      <c r="L2" s="133" t="str">
        <f>IFERROR(VLOOKUP(D2,DB!A:I,9,0),"")</f>
        <v>Latis</v>
      </c>
    </row>
    <row r="3" spans="1:16382" ht="31.5" customHeight="1">
      <c r="A3" s="114"/>
      <c r="B3" s="115" t="str">
        <f>IFERROR(VLOOKUP(D3,DB!A:K,11,0),"")</f>
        <v/>
      </c>
      <c r="C3" s="116"/>
      <c r="D3" s="115"/>
      <c r="E3" s="138"/>
      <c r="F3" s="117"/>
      <c r="G3" s="72">
        <f t="shared" ca="1" si="0"/>
        <v>46000.652437152778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46000.652437152778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46000.652437152778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46000.652437152778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46000.652437152778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46000.652437152778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46000.652437152778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46000.652437152778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46000.652437152778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46000.652437152778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46000.652437152778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46000.652437152778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46000.652437152778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46000.652437152778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46000.652437152778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46000.652437152778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46000.652437152778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46000.652437152778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46000.652437152778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46000.652437152778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46000.652437152778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46000.652437152778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46000.652437152778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46000.652437152778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46000.652437152778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46000.652437152778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46000.652437152778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46000.652437152778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46000.652437152778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46000.652437152778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46000.652437152778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46000.652437152778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46000.652437152778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46000.652437152778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46000.652437152778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46000.652437152778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46000.652437152778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46000.652437152778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46000.652437152778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46000.652437152778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46000.652437152778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46000.652437152778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46000.652437152778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46000.652437152778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46000.652437152778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46000.652437152778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46000.652437152778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46000.652437152778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46000.652437152778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46000.652437152778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46000.652437152778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46000.652437152778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46000.652437152778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46000.652437152778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46000.652437152778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46000.652437152778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46000.652437152778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46000.652437152778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46000.652437152778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46000.652437152778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46000.652437152778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46000.652437152778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46000.652437152778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46000.652437152778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46000.652437152778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46000.652437152778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46000.652437152778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46000.652437152778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46000.652437152778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46000.652437152778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46000.652437152778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46000.652437152778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46000.652437152778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46000.652437152778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46000.652437152778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46000.652437152778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46000.652437152778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46000.652437152778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46000.652437152778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46000.652437152778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46000.652437152778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46000.652437152778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46000.652437152778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46000.652437152778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46000.652437152778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46000.652437152778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46000.652437152778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46000.652437152778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46000.652437152778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46000.652437152778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46000.652437152778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46000.652437152778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46000.652437152778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46000.652437152778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46000.652437152778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46000.652437152778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46000.652437152778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46000.652437152778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46000.652437152778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46000.652437152778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46000.652437152778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46000.652437152778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46000.652437152778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46000.652437152778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46000.652437152778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46000.652437152778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46000.652437152778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46000.652437152778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46000.652437152778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46000.652437152778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46000.652437152778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46000.652437152778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46000.652437152778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46000.652437152778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46000.652437152778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46000.652437152778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46000.652437152778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46000.652437152778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46000.652437152778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46000.652437152778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46000.652437152778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46000.652437152778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46000.652437152778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46000.652437152778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46000.652437152778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46000.652437152778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46000.652437152778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46000.652437152778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46000.652437152778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46000.652437152778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46000.652437152778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46000.652437152778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46000.652437152778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46000.652437152778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46000.652437152778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46000.652437152778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46000.652437152778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46000.652437152778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46000.652437152778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46000.652437152778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46000.652437152778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46000.652437152778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46000.652437152778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46000.652437152778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46000.652437152778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46000.652437152778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46000.652437152778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46000.652437152778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46000.652437152778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46000.652437152778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46000.652437152778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46000.652437152778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46000.652437152778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46000.652437152778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46000.652437152778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46000.652437152778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46000.652437152778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46000.652437152778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46000.652437152778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46000.652437152778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46000.652437152778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46000.652437152778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46000.652437152778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46000.652437152778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46000.652437152778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46000.652437152778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46000.652437152778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46000.652437152778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46000.652437152778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46000.652437152778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46000.652437152778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46000.652437152778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46000.652437152778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46000.652437152778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46000.652437152778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46000.652437152778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46000.652437152778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46000.652437152778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46000.652437152778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46000.652437152778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46000.652437152778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46000.652437152778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46000.652437152778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46000.652437152778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46000.652437152778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46000.652437152778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46000.652437152778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46000.652437152778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46000.652437152778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46000.652437152778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46000.652437152778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46000.652437152778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46000.652437152778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46000.652437152778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46000.652437152778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46000.652437152778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46000.652437152778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46000.652437152778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46000.652437152778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46000.652437152778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46000.652437152778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46000.652437152778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46000.652437152778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46000.652437152778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46000.652437152778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46000.652437152778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46000.652437152778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46000.652437152778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46000.652437152778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46000.652437152778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46000.652437152778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46000.652437152778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46000.652437152778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46000.652437152778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46000.652437152778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46000.652437152778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46000.652437152778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46000.652437152778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46000.652437152778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46000.652437152778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46000.652437152778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46000.652437152778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46000.652437152778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46000.652437152778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46000.652437152778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46000.652437152778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46000.652437152778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46000.652437152778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46000.652437152778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46000.652437152778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46000.652437152778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46000.652437152778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46000.652437152778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46000.652437152778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46000.652437152778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46000.652437152778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46000.652437152778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46000.652437152778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46000.652437152778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46000.652437152778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46000.652437152778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46000.652437152778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46000.652437152778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46000.652437152778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46000.652437152778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46000.652437152778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46000.652437152778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46000.652437152778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46000.652437152778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46000.652437152778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46000.652437152778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46000.652437152778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46000.652437152778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46000.652437152778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46000.652437152778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46000.652437152778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46000.652437152778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46000.652437152778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46000.652437152778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46000.652437152778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46000.652437152778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46000.652437152778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46000.652437152778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46000.652437152778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46000.652437152778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46000.652437152778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46000.652437152778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46000.652437152778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46000.652437152778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46000.652437152778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46000.652437152778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46000.652437152778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46000.652437152778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46000.652437152778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46000.652437152778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46000.652437152778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46000.652437152778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46000.652437152778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46000.652437152778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46000.652437152778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46000.652437152778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46000.652437152778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46000.652437152778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46000.652437152778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46000.652437152778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46000.652437152778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46000.652437152778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46000.652437152778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46000.652437152778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46000.652437152778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46000.652437152778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46000.652437152778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46000.652437152778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46000.652437152778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46000.652437152778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46000.652437152778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46000.652437152778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46000.652437152778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46000.652437152778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46000.652437152778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46000.652437152778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46000.652437152778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46000.652437152778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46000.652437152778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46000.652437152778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46000.652437152778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46000.652437152778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46000.652437152778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46000.652437152778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46000.652437152778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46000.652437152778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46000.652437152778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46000.652437152778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46000.652437152778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46000.652437152778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46000.652437152778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46000.652437152778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46000.652437152778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46000.652437152778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46000.652437152778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46000.652437152778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46000.652437152778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46000.652437152778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46000.652437152778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46000.652437152778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46000.652437152778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46000.652437152778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46000.652437152778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46000.652437152778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46000.652437152778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46000.652437152778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46000.652437152778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46000.652437152778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46000.652437152778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46000.652437152778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46000.652437152778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46000.652437152778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46000.652437152778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46000.652437152778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46000.652437152778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46000.652437152778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46000.652437152778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46000.652437152778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46000.652437152778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46000.652437152778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46000.652437152778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46000.652437152778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46000.652437152778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46000.652437152778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46000.652437152778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46000.652437152778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46000.652437152778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46000.652437152778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46000.652437152778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46000.652437152778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46000.652437152778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46000.652437152778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46000.652437152778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46000.652437152778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46000.652437152778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46000.652437152778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46000.652437152778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46000.652437152778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46000.652437152778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46000.652437152778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46000.652437152778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46000.652437152778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46000.652437152778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46000.652437152778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46000.652437152778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46000.652437152778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46000.652437152778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46000.652437152778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46000.652437152778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46000.652437152778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46000.652437152778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46000.652437152778</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46000.652437152778</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2025-12-09T12:39:41Z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